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Tom\Dropbox\SPECTRUM\CalibrationSpreadsheets\"/>
    </mc:Choice>
  </mc:AlternateContent>
  <bookViews>
    <workbookView xWindow="0" yWindow="0" windowWidth="16380" windowHeight="8190" tabRatio="190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7" r:id="rId7"/>
    <sheet name="Sheet8" sheetId="8" r:id="rId8"/>
    <sheet name="Sheet9" sheetId="9" r:id="rId9"/>
    <sheet name="Sheet10" sheetId="10" r:id="rId10"/>
    <sheet name="Sheet11" sheetId="11" r:id="rId11"/>
    <sheet name="Sheet12" sheetId="12" r:id="rId12"/>
    <sheet name="Sheet13" sheetId="13" r:id="rId13"/>
    <sheet name="Sheet14" sheetId="14" r:id="rId14"/>
    <sheet name="Sheet15" sheetId="15" r:id="rId15"/>
    <sheet name="Sheet16" sheetId="16" r:id="rId16"/>
    <sheet name="Sheet17" sheetId="17" r:id="rId17"/>
    <sheet name="Sheet18" sheetId="18" r:id="rId18"/>
    <sheet name="Sheet19" sheetId="19" r:id="rId19"/>
    <sheet name="Sheet20" sheetId="20" r:id="rId20"/>
    <sheet name="Sheet21" sheetId="21" r:id="rId21"/>
    <sheet name="Sheet22" sheetId="22" r:id="rId22"/>
    <sheet name="Sheet23" sheetId="23" r:id="rId23"/>
    <sheet name="Sheet24" sheetId="24" r:id="rId24"/>
    <sheet name="Sheet25" sheetId="25" r:id="rId25"/>
    <sheet name="Sheet26" sheetId="26" r:id="rId26"/>
    <sheet name="Sheet27" sheetId="27" r:id="rId27"/>
    <sheet name="Sheet28" sheetId="28" r:id="rId28"/>
    <sheet name="Sheet29" sheetId="29" r:id="rId29"/>
    <sheet name="Sheet30" sheetId="30" r:id="rId30"/>
    <sheet name="Sheet31" sheetId="31" r:id="rId31"/>
    <sheet name="Sheet32" sheetId="32" r:id="rId32"/>
    <sheet name="Sheet33" sheetId="33" r:id="rId33"/>
    <sheet name="Sheet34" sheetId="34" r:id="rId34"/>
    <sheet name="Sheet35" sheetId="35" r:id="rId35"/>
    <sheet name="Sheet36" sheetId="36" r:id="rId36"/>
    <sheet name="Sheet37" sheetId="37" r:id="rId37"/>
    <sheet name="Sheet38" sheetId="38" r:id="rId38"/>
    <sheet name="Sheet39" sheetId="39" r:id="rId39"/>
    <sheet name="Sheet40" sheetId="40" r:id="rId40"/>
    <sheet name="Sheet41" sheetId="41" r:id="rId41"/>
    <sheet name="Sheet42" sheetId="42" r:id="rId42"/>
    <sheet name="Sheet43" sheetId="43" r:id="rId43"/>
    <sheet name="Sheet44" sheetId="44" r:id="rId44"/>
    <sheet name="Sheet45" sheetId="45" r:id="rId45"/>
    <sheet name="Sheet46" sheetId="46" r:id="rId46"/>
    <sheet name="Sheet47" sheetId="47" r:id="rId47"/>
    <sheet name="Sheet48" sheetId="48" r:id="rId48"/>
    <sheet name="Sheet49" sheetId="49" r:id="rId49"/>
    <sheet name="Sheet50" sheetId="50" r:id="rId50"/>
    <sheet name="Sheet51" sheetId="51" r:id="rId51"/>
    <sheet name="Sheet52" sheetId="52" r:id="rId52"/>
    <sheet name="Sheet53" sheetId="53" r:id="rId53"/>
    <sheet name="Sheet54" sheetId="54" r:id="rId54"/>
    <sheet name="Sheet55" sheetId="55" r:id="rId55"/>
    <sheet name="Sheet56" sheetId="56" r:id="rId56"/>
    <sheet name="Sheet57" sheetId="57" r:id="rId57"/>
    <sheet name="Sheet58" sheetId="58" r:id="rId58"/>
    <sheet name="Sheet59" sheetId="59" r:id="rId59"/>
    <sheet name="Sheet60" sheetId="60" r:id="rId60"/>
    <sheet name="Sheet61" sheetId="61" r:id="rId61"/>
    <sheet name="Sheet62" sheetId="62" r:id="rId62"/>
    <sheet name="Sheet63" sheetId="63" r:id="rId63"/>
    <sheet name="Sheet64" sheetId="64" r:id="rId64"/>
    <sheet name="Sheet65" sheetId="65" r:id="rId65"/>
    <sheet name="Sheet66" sheetId="66" r:id="rId66"/>
    <sheet name="Sheet67" sheetId="67" r:id="rId67"/>
    <sheet name="Sheet68" sheetId="68" r:id="rId68"/>
    <sheet name="Sheet69" sheetId="69" r:id="rId69"/>
    <sheet name="Sheet70" sheetId="70" r:id="rId70"/>
  </sheets>
  <definedNames>
    <definedName name="__c">Sheet1!$Z$31</definedName>
    <definedName name="a">Sheet1!$Z$29</definedName>
    <definedName name="b">Sheet1!$Z$30</definedName>
    <definedName name="D">Sheet1!$Z$28</definedName>
    <definedName name="meanx">Sheet1!$Z$27</definedName>
    <definedName name="meanxy">Sheet1!$AB$27</definedName>
    <definedName name="meany">Sheet1!$AA$27</definedName>
    <definedName name="n">Sheet1!$Z$26</definedName>
    <definedName name="Rsquared">Sheet1!$AG$37</definedName>
    <definedName name="ssr">Sheet1!$AE$25</definedName>
    <definedName name="ssy">Sheet1!$AD$25</definedName>
    <definedName name="sumx">Sheet1!$Z$25</definedName>
    <definedName name="sumx2">Sheet1!$AC$25</definedName>
    <definedName name="sumx2y">Sheet1!$AF$25</definedName>
    <definedName name="sumx3">Sheet1!$AD$25</definedName>
    <definedName name="sumx4">Sheet1!$AE$25</definedName>
    <definedName name="sumxy">Sheet1!$AB$25</definedName>
    <definedName name="sumy">Sheet1!$AA$25</definedName>
  </definedNames>
  <calcPr calcId="152511" iterate="1"/>
</workbook>
</file>

<file path=xl/calcChain.xml><?xml version="1.0" encoding="utf-8"?>
<calcChain xmlns="http://schemas.openxmlformats.org/spreadsheetml/2006/main">
  <c r="J50" i="70" l="1"/>
  <c r="A50" i="70"/>
  <c r="J49" i="70"/>
  <c r="A49" i="70"/>
  <c r="J48" i="70"/>
  <c r="A48" i="70"/>
  <c r="J47" i="70"/>
  <c r="A47" i="70"/>
  <c r="J46" i="70"/>
  <c r="A46" i="70"/>
  <c r="J45" i="70"/>
  <c r="A45" i="70"/>
  <c r="J44" i="70"/>
  <c r="A44" i="70"/>
  <c r="J43" i="70"/>
  <c r="A43" i="70"/>
  <c r="J42" i="70"/>
  <c r="A42" i="70"/>
  <c r="J41" i="70"/>
  <c r="A41" i="70"/>
  <c r="J40" i="70"/>
  <c r="A40" i="70"/>
  <c r="J39" i="70"/>
  <c r="A39" i="70"/>
  <c r="J38" i="70"/>
  <c r="A38" i="70"/>
  <c r="J37" i="70"/>
  <c r="A37" i="70"/>
  <c r="J36" i="70"/>
  <c r="A36" i="70"/>
  <c r="J35" i="70"/>
  <c r="A35" i="70"/>
  <c r="J34" i="70"/>
  <c r="A34" i="70"/>
  <c r="J33" i="70"/>
  <c r="A33" i="70"/>
  <c r="J32" i="70"/>
  <c r="A32" i="70"/>
  <c r="C32" i="70" s="1"/>
  <c r="J31" i="70"/>
  <c r="A31" i="70"/>
  <c r="J30" i="70"/>
  <c r="A30" i="70"/>
  <c r="C30" i="70" s="1"/>
  <c r="J29" i="70"/>
  <c r="A29" i="70"/>
  <c r="B29" i="70" s="1"/>
  <c r="J28" i="70"/>
  <c r="A28" i="70"/>
  <c r="J27" i="70"/>
  <c r="A27" i="70"/>
  <c r="J26" i="70"/>
  <c r="A26" i="70"/>
  <c r="C26" i="70" s="1"/>
  <c r="J25" i="70"/>
  <c r="A25" i="70"/>
  <c r="J24" i="70"/>
  <c r="A24" i="70"/>
  <c r="B24" i="70" s="1"/>
  <c r="J23" i="70"/>
  <c r="A23" i="70"/>
  <c r="C23" i="70" s="1"/>
  <c r="J22" i="70"/>
  <c r="A22" i="70"/>
  <c r="C22" i="70" s="1"/>
  <c r="J21" i="70"/>
  <c r="A21" i="70"/>
  <c r="C21" i="70" s="1"/>
  <c r="J20" i="70"/>
  <c r="A20" i="70"/>
  <c r="C20" i="70" s="1"/>
  <c r="J19" i="70"/>
  <c r="A19" i="70"/>
  <c r="C19" i="70" s="1"/>
  <c r="J18" i="70"/>
  <c r="A18" i="70"/>
  <c r="C18" i="70" s="1"/>
  <c r="J17" i="70"/>
  <c r="A17" i="70"/>
  <c r="C17" i="70" s="1"/>
  <c r="J16" i="70"/>
  <c r="A16" i="70"/>
  <c r="C16" i="70" s="1"/>
  <c r="J15" i="70"/>
  <c r="A15" i="70"/>
  <c r="C15" i="70" s="1"/>
  <c r="J14" i="70"/>
  <c r="A14" i="70"/>
  <c r="C14" i="70" s="1"/>
  <c r="J13" i="70"/>
  <c r="A13" i="70"/>
  <c r="C13" i="70" s="1"/>
  <c r="J12" i="70"/>
  <c r="A12" i="70"/>
  <c r="C12" i="70" s="1"/>
  <c r="J11" i="70"/>
  <c r="A11" i="70"/>
  <c r="C11" i="70" s="1"/>
  <c r="J10" i="70"/>
  <c r="A10" i="70"/>
  <c r="C10" i="70" s="1"/>
  <c r="J9" i="70"/>
  <c r="A9" i="70"/>
  <c r="C9" i="70" s="1"/>
  <c r="J8" i="70"/>
  <c r="A8" i="70"/>
  <c r="C8" i="70" s="1"/>
  <c r="J7" i="70"/>
  <c r="A7" i="70"/>
  <c r="C7" i="70" s="1"/>
  <c r="J6" i="70"/>
  <c r="A6" i="70"/>
  <c r="C6" i="70" s="1"/>
  <c r="J50" i="69"/>
  <c r="A50" i="69"/>
  <c r="B50" i="69" s="1"/>
  <c r="J49" i="69"/>
  <c r="A49" i="69"/>
  <c r="B49" i="69" s="1"/>
  <c r="J48" i="69"/>
  <c r="A48" i="69"/>
  <c r="B48" i="69" s="1"/>
  <c r="J47" i="69"/>
  <c r="A47" i="69"/>
  <c r="J46" i="69"/>
  <c r="A46" i="69"/>
  <c r="B46" i="69" s="1"/>
  <c r="J45" i="69"/>
  <c r="A45" i="69"/>
  <c r="B45" i="69" s="1"/>
  <c r="J44" i="69"/>
  <c r="A44" i="69"/>
  <c r="B44" i="69" s="1"/>
  <c r="J43" i="69"/>
  <c r="A43" i="69"/>
  <c r="J42" i="69"/>
  <c r="A42" i="69"/>
  <c r="J41" i="69"/>
  <c r="A41" i="69"/>
  <c r="J40" i="69"/>
  <c r="A40" i="69"/>
  <c r="J39" i="69"/>
  <c r="A39" i="69"/>
  <c r="J38" i="69"/>
  <c r="A38" i="69"/>
  <c r="B38" i="69" s="1"/>
  <c r="J37" i="69"/>
  <c r="A37" i="69"/>
  <c r="B37" i="69" s="1"/>
  <c r="J36" i="69"/>
  <c r="A36" i="69"/>
  <c r="B36" i="69" s="1"/>
  <c r="J35" i="69"/>
  <c r="A35" i="69"/>
  <c r="J34" i="69"/>
  <c r="A34" i="69"/>
  <c r="J33" i="69"/>
  <c r="A33" i="69"/>
  <c r="J32" i="69"/>
  <c r="A32" i="69"/>
  <c r="C32" i="69" s="1"/>
  <c r="J31" i="69"/>
  <c r="A31" i="69"/>
  <c r="B31" i="69" s="1"/>
  <c r="J30" i="69"/>
  <c r="A30" i="69"/>
  <c r="J29" i="69"/>
  <c r="A29" i="69"/>
  <c r="C29" i="69" s="1"/>
  <c r="J28" i="69"/>
  <c r="A28" i="69"/>
  <c r="B28" i="69" s="1"/>
  <c r="J27" i="69"/>
  <c r="A27" i="69"/>
  <c r="J26" i="69"/>
  <c r="A26" i="69"/>
  <c r="J25" i="69"/>
  <c r="A25" i="69"/>
  <c r="J24" i="69"/>
  <c r="A24" i="69"/>
  <c r="B24" i="69" s="1"/>
  <c r="J23" i="69"/>
  <c r="A23" i="69"/>
  <c r="B23" i="69" s="1"/>
  <c r="J22" i="69"/>
  <c r="A22" i="69"/>
  <c r="B22" i="69" s="1"/>
  <c r="J21" i="69"/>
  <c r="A21" i="69"/>
  <c r="B21" i="69" s="1"/>
  <c r="J20" i="69"/>
  <c r="A20" i="69"/>
  <c r="B20" i="69" s="1"/>
  <c r="J19" i="69"/>
  <c r="A19" i="69"/>
  <c r="B19" i="69" s="1"/>
  <c r="J18" i="69"/>
  <c r="A18" i="69"/>
  <c r="B18" i="69" s="1"/>
  <c r="J17" i="69"/>
  <c r="A17" i="69"/>
  <c r="B17" i="69" s="1"/>
  <c r="J16" i="69"/>
  <c r="A16" i="69"/>
  <c r="B16" i="69" s="1"/>
  <c r="J15" i="69"/>
  <c r="A15" i="69"/>
  <c r="B15" i="69" s="1"/>
  <c r="J14" i="69"/>
  <c r="A14" i="69"/>
  <c r="B14" i="69" s="1"/>
  <c r="J13" i="69"/>
  <c r="A13" i="69"/>
  <c r="B13" i="69" s="1"/>
  <c r="J12" i="69"/>
  <c r="A12" i="69"/>
  <c r="B12" i="69" s="1"/>
  <c r="J11" i="69"/>
  <c r="A11" i="69"/>
  <c r="B11" i="69" s="1"/>
  <c r="J10" i="69"/>
  <c r="A10" i="69"/>
  <c r="B10" i="69" s="1"/>
  <c r="J9" i="69"/>
  <c r="A9" i="69"/>
  <c r="B9" i="69" s="1"/>
  <c r="J8" i="69"/>
  <c r="A8" i="69"/>
  <c r="B8" i="69" s="1"/>
  <c r="J7" i="69"/>
  <c r="A7" i="69"/>
  <c r="B7" i="69" s="1"/>
  <c r="J6" i="69"/>
  <c r="A6" i="69"/>
  <c r="B6" i="69" s="1"/>
  <c r="J50" i="68"/>
  <c r="A50" i="68"/>
  <c r="B50" i="68" s="1"/>
  <c r="J49" i="68"/>
  <c r="A49" i="68"/>
  <c r="J48" i="68"/>
  <c r="A48" i="68"/>
  <c r="B48" i="68" s="1"/>
  <c r="J47" i="68"/>
  <c r="A47" i="68"/>
  <c r="J46" i="68"/>
  <c r="A46" i="68"/>
  <c r="B46" i="68" s="1"/>
  <c r="J45" i="68"/>
  <c r="A45" i="68"/>
  <c r="J44" i="68"/>
  <c r="A44" i="68"/>
  <c r="B44" i="68" s="1"/>
  <c r="J43" i="68"/>
  <c r="A43" i="68"/>
  <c r="J42" i="68"/>
  <c r="A42" i="68"/>
  <c r="B42" i="68" s="1"/>
  <c r="J41" i="68"/>
  <c r="A41" i="68"/>
  <c r="J40" i="68"/>
  <c r="A40" i="68"/>
  <c r="B40" i="68" s="1"/>
  <c r="J39" i="68"/>
  <c r="A39" i="68"/>
  <c r="J38" i="68"/>
  <c r="A38" i="68"/>
  <c r="B38" i="68" s="1"/>
  <c r="J37" i="68"/>
  <c r="A37" i="68"/>
  <c r="J36" i="68"/>
  <c r="A36" i="68"/>
  <c r="B36" i="68" s="1"/>
  <c r="J35" i="68"/>
  <c r="A35" i="68"/>
  <c r="B35" i="68" s="1"/>
  <c r="J34" i="68"/>
  <c r="A34" i="68"/>
  <c r="B34" i="68" s="1"/>
  <c r="J33" i="68"/>
  <c r="A33" i="68"/>
  <c r="J32" i="68"/>
  <c r="A32" i="68"/>
  <c r="C32" i="68" s="1"/>
  <c r="J31" i="68"/>
  <c r="A31" i="68"/>
  <c r="J30" i="68"/>
  <c r="A30" i="68"/>
  <c r="C30" i="68" s="1"/>
  <c r="J29" i="68"/>
  <c r="A29" i="68"/>
  <c r="C29" i="68" s="1"/>
  <c r="J28" i="68"/>
  <c r="A28" i="68"/>
  <c r="B28" i="68" s="1"/>
  <c r="J27" i="68"/>
  <c r="A27" i="68"/>
  <c r="J26" i="68"/>
  <c r="A26" i="68"/>
  <c r="J25" i="68"/>
  <c r="A25" i="68"/>
  <c r="B25" i="68" s="1"/>
  <c r="J24" i="68"/>
  <c r="A24" i="68"/>
  <c r="J23" i="68"/>
  <c r="A23" i="68"/>
  <c r="B23" i="68" s="1"/>
  <c r="J22" i="68"/>
  <c r="A22" i="68"/>
  <c r="B22" i="68" s="1"/>
  <c r="J21" i="68"/>
  <c r="A21" i="68"/>
  <c r="J20" i="68"/>
  <c r="A20" i="68"/>
  <c r="C20" i="68" s="1"/>
  <c r="J19" i="68"/>
  <c r="A19" i="68"/>
  <c r="C19" i="68" s="1"/>
  <c r="J18" i="68"/>
  <c r="A18" i="68"/>
  <c r="C18" i="68" s="1"/>
  <c r="J17" i="68"/>
  <c r="A17" i="68"/>
  <c r="J16" i="68"/>
  <c r="A16" i="68"/>
  <c r="C16" i="68" s="1"/>
  <c r="J15" i="68"/>
  <c r="A15" i="68"/>
  <c r="C15" i="68" s="1"/>
  <c r="J14" i="68"/>
  <c r="A14" i="68"/>
  <c r="C14" i="68" s="1"/>
  <c r="J13" i="68"/>
  <c r="A13" i="68"/>
  <c r="J12" i="68"/>
  <c r="A12" i="68"/>
  <c r="C12" i="68" s="1"/>
  <c r="J11" i="68"/>
  <c r="A11" i="68"/>
  <c r="C11" i="68" s="1"/>
  <c r="J10" i="68"/>
  <c r="A10" i="68"/>
  <c r="C10" i="68" s="1"/>
  <c r="J9" i="68"/>
  <c r="A9" i="68"/>
  <c r="J8" i="68"/>
  <c r="A8" i="68"/>
  <c r="C8" i="68" s="1"/>
  <c r="J7" i="68"/>
  <c r="A7" i="68"/>
  <c r="C7" i="68" s="1"/>
  <c r="J6" i="68"/>
  <c r="A6" i="68"/>
  <c r="C6" i="68" s="1"/>
  <c r="J50" i="67"/>
  <c r="A50" i="67"/>
  <c r="J49" i="67"/>
  <c r="A49" i="67"/>
  <c r="J48" i="67"/>
  <c r="A48" i="67"/>
  <c r="J47" i="67"/>
  <c r="A47" i="67"/>
  <c r="J46" i="67"/>
  <c r="A46" i="67"/>
  <c r="J45" i="67"/>
  <c r="A45" i="67"/>
  <c r="J44" i="67"/>
  <c r="A44" i="67"/>
  <c r="J43" i="67"/>
  <c r="A43" i="67"/>
  <c r="J42" i="67"/>
  <c r="A42" i="67"/>
  <c r="J41" i="67"/>
  <c r="A41" i="67"/>
  <c r="J40" i="67"/>
  <c r="A40" i="67"/>
  <c r="J39" i="67"/>
  <c r="A39" i="67"/>
  <c r="J38" i="67"/>
  <c r="A38" i="67"/>
  <c r="J37" i="67"/>
  <c r="A37" i="67"/>
  <c r="J36" i="67"/>
  <c r="A36" i="67"/>
  <c r="J35" i="67"/>
  <c r="A35" i="67"/>
  <c r="J34" i="67"/>
  <c r="A34" i="67"/>
  <c r="J33" i="67"/>
  <c r="A33" i="67"/>
  <c r="J32" i="67"/>
  <c r="A32" i="67"/>
  <c r="B32" i="67" s="1"/>
  <c r="J31" i="67"/>
  <c r="A31" i="67"/>
  <c r="J30" i="67"/>
  <c r="A30" i="67"/>
  <c r="C30" i="67" s="1"/>
  <c r="J29" i="67"/>
  <c r="A29" i="67"/>
  <c r="C29" i="67" s="1"/>
  <c r="J28" i="67"/>
  <c r="A28" i="67"/>
  <c r="B28" i="67" s="1"/>
  <c r="J27" i="67"/>
  <c r="A27" i="67"/>
  <c r="J26" i="67"/>
  <c r="A26" i="67"/>
  <c r="C26" i="67" s="1"/>
  <c r="J25" i="67"/>
  <c r="A25" i="67"/>
  <c r="B25" i="67" s="1"/>
  <c r="J24" i="67"/>
  <c r="A24" i="67"/>
  <c r="B24" i="67" s="1"/>
  <c r="J23" i="67"/>
  <c r="A23" i="67"/>
  <c r="J22" i="67"/>
  <c r="A22" i="67"/>
  <c r="J21" i="67"/>
  <c r="A21" i="67"/>
  <c r="J20" i="67"/>
  <c r="A20" i="67"/>
  <c r="J19" i="67"/>
  <c r="A19" i="67"/>
  <c r="J18" i="67"/>
  <c r="A18" i="67"/>
  <c r="J17" i="67"/>
  <c r="A17" i="67"/>
  <c r="C17" i="67" s="1"/>
  <c r="J16" i="67"/>
  <c r="A16" i="67"/>
  <c r="J15" i="67"/>
  <c r="A15" i="67"/>
  <c r="C15" i="67" s="1"/>
  <c r="J14" i="67"/>
  <c r="A14" i="67"/>
  <c r="C14" i="67" s="1"/>
  <c r="J13" i="67"/>
  <c r="A13" i="67"/>
  <c r="C13" i="67" s="1"/>
  <c r="J12" i="67"/>
  <c r="A12" i="67"/>
  <c r="J11" i="67"/>
  <c r="A11" i="67"/>
  <c r="J10" i="67"/>
  <c r="A10" i="67"/>
  <c r="C10" i="67" s="1"/>
  <c r="J9" i="67"/>
  <c r="A9" i="67"/>
  <c r="C9" i="67" s="1"/>
  <c r="J8" i="67"/>
  <c r="A8" i="67"/>
  <c r="C8" i="67" s="1"/>
  <c r="J7" i="67"/>
  <c r="A7" i="67"/>
  <c r="C7" i="67" s="1"/>
  <c r="J6" i="67"/>
  <c r="A6" i="67"/>
  <c r="C6" i="67" s="1"/>
  <c r="J50" i="66"/>
  <c r="A50" i="66"/>
  <c r="C50" i="66" s="1"/>
  <c r="J49" i="66"/>
  <c r="A49" i="66"/>
  <c r="J48" i="66"/>
  <c r="A48" i="66"/>
  <c r="C48" i="66" s="1"/>
  <c r="J47" i="66"/>
  <c r="A47" i="66"/>
  <c r="J46" i="66"/>
  <c r="A46" i="66"/>
  <c r="J45" i="66"/>
  <c r="A45" i="66"/>
  <c r="J44" i="66"/>
  <c r="A44" i="66"/>
  <c r="J43" i="66"/>
  <c r="A43" i="66"/>
  <c r="J42" i="66"/>
  <c r="A42" i="66"/>
  <c r="J41" i="66"/>
  <c r="A41" i="66"/>
  <c r="C41" i="66" s="1"/>
  <c r="J40" i="66"/>
  <c r="A40" i="66"/>
  <c r="J39" i="66"/>
  <c r="A39" i="66"/>
  <c r="B39" i="66" s="1"/>
  <c r="J38" i="66"/>
  <c r="A38" i="66"/>
  <c r="B38" i="66" s="1"/>
  <c r="J37" i="66"/>
  <c r="A37" i="66"/>
  <c r="B37" i="66" s="1"/>
  <c r="J36" i="66"/>
  <c r="A36" i="66"/>
  <c r="B36" i="66" s="1"/>
  <c r="J35" i="66"/>
  <c r="A35" i="66"/>
  <c r="B35" i="66" s="1"/>
  <c r="J34" i="66"/>
  <c r="A34" i="66"/>
  <c r="B34" i="66" s="1"/>
  <c r="J33" i="66"/>
  <c r="A33" i="66"/>
  <c r="B33" i="66" s="1"/>
  <c r="J32" i="66"/>
  <c r="A32" i="66"/>
  <c r="J31" i="66"/>
  <c r="A31" i="66"/>
  <c r="C31" i="66" s="1"/>
  <c r="J30" i="66"/>
  <c r="A30" i="66"/>
  <c r="J29" i="66"/>
  <c r="A29" i="66"/>
  <c r="J28" i="66"/>
  <c r="A28" i="66"/>
  <c r="J27" i="66"/>
  <c r="A27" i="66"/>
  <c r="B27" i="66" s="1"/>
  <c r="J26" i="66"/>
  <c r="A26" i="66"/>
  <c r="J25" i="66"/>
  <c r="A25" i="66"/>
  <c r="C25" i="66" s="1"/>
  <c r="J24" i="66"/>
  <c r="A24" i="66"/>
  <c r="C24" i="66" s="1"/>
  <c r="J23" i="66"/>
  <c r="A23" i="66"/>
  <c r="B23" i="66" s="1"/>
  <c r="J22" i="66"/>
  <c r="A22" i="66"/>
  <c r="B22" i="66" s="1"/>
  <c r="J21" i="66"/>
  <c r="A21" i="66"/>
  <c r="C21" i="66" s="1"/>
  <c r="J20" i="66"/>
  <c r="A20" i="66"/>
  <c r="B20" i="66" s="1"/>
  <c r="J19" i="66"/>
  <c r="A19" i="66"/>
  <c r="B19" i="66" s="1"/>
  <c r="J18" i="66"/>
  <c r="A18" i="66"/>
  <c r="C18" i="66" s="1"/>
  <c r="J17" i="66"/>
  <c r="A17" i="66"/>
  <c r="C17" i="66" s="1"/>
  <c r="J16" i="66"/>
  <c r="A16" i="66"/>
  <c r="C16" i="66" s="1"/>
  <c r="J15" i="66"/>
  <c r="A15" i="66"/>
  <c r="C15" i="66" s="1"/>
  <c r="J14" i="66"/>
  <c r="A14" i="66"/>
  <c r="C14" i="66" s="1"/>
  <c r="J13" i="66"/>
  <c r="A13" i="66"/>
  <c r="C13" i="66" s="1"/>
  <c r="J12" i="66"/>
  <c r="A12" i="66"/>
  <c r="C12" i="66" s="1"/>
  <c r="J11" i="66"/>
  <c r="A11" i="66"/>
  <c r="C11" i="66" s="1"/>
  <c r="J10" i="66"/>
  <c r="A10" i="66"/>
  <c r="C10" i="66" s="1"/>
  <c r="J9" i="66"/>
  <c r="A9" i="66"/>
  <c r="C9" i="66" s="1"/>
  <c r="J8" i="66"/>
  <c r="A8" i="66"/>
  <c r="C8" i="66" s="1"/>
  <c r="J7" i="66"/>
  <c r="A7" i="66"/>
  <c r="C7" i="66" s="1"/>
  <c r="J6" i="66"/>
  <c r="A6" i="66"/>
  <c r="C6" i="66" s="1"/>
  <c r="J50" i="65"/>
  <c r="A50" i="65"/>
  <c r="J49" i="65"/>
  <c r="A49" i="65"/>
  <c r="B49" i="65" s="1"/>
  <c r="J48" i="65"/>
  <c r="A48" i="65"/>
  <c r="B48" i="65" s="1"/>
  <c r="J47" i="65"/>
  <c r="A47" i="65"/>
  <c r="B47" i="65" s="1"/>
  <c r="J46" i="65"/>
  <c r="A46" i="65"/>
  <c r="J45" i="65"/>
  <c r="A45" i="65"/>
  <c r="B45" i="65" s="1"/>
  <c r="J44" i="65"/>
  <c r="A44" i="65"/>
  <c r="B44" i="65" s="1"/>
  <c r="J43" i="65"/>
  <c r="A43" i="65"/>
  <c r="J42" i="65"/>
  <c r="A42" i="65"/>
  <c r="J41" i="65"/>
  <c r="A41" i="65"/>
  <c r="B41" i="65" s="1"/>
  <c r="J40" i="65"/>
  <c r="A40" i="65"/>
  <c r="B40" i="65" s="1"/>
  <c r="J39" i="65"/>
  <c r="A39" i="65"/>
  <c r="J38" i="65"/>
  <c r="A38" i="65"/>
  <c r="J37" i="65"/>
  <c r="A37" i="65"/>
  <c r="B37" i="65" s="1"/>
  <c r="J36" i="65"/>
  <c r="A36" i="65"/>
  <c r="B36" i="65" s="1"/>
  <c r="J35" i="65"/>
  <c r="A35" i="65"/>
  <c r="B35" i="65" s="1"/>
  <c r="J34" i="65"/>
  <c r="A34" i="65"/>
  <c r="J33" i="65"/>
  <c r="A33" i="65"/>
  <c r="B33" i="65" s="1"/>
  <c r="J32" i="65"/>
  <c r="A32" i="65"/>
  <c r="C32" i="65" s="1"/>
  <c r="J31" i="65"/>
  <c r="A31" i="65"/>
  <c r="J30" i="65"/>
  <c r="A30" i="65"/>
  <c r="C30" i="65" s="1"/>
  <c r="J29" i="65"/>
  <c r="A29" i="65"/>
  <c r="C29" i="65" s="1"/>
  <c r="J28" i="65"/>
  <c r="A28" i="65"/>
  <c r="J27" i="65"/>
  <c r="A27" i="65"/>
  <c r="B27" i="65" s="1"/>
  <c r="J26" i="65"/>
  <c r="A26" i="65"/>
  <c r="C26" i="65" s="1"/>
  <c r="J25" i="65"/>
  <c r="A25" i="65"/>
  <c r="B25" i="65" s="1"/>
  <c r="J24" i="65"/>
  <c r="A24" i="65"/>
  <c r="B24" i="65" s="1"/>
  <c r="J23" i="65"/>
  <c r="A23" i="65"/>
  <c r="B23" i="65" s="1"/>
  <c r="J22" i="65"/>
  <c r="A22" i="65"/>
  <c r="B22" i="65" s="1"/>
  <c r="J21" i="65"/>
  <c r="A21" i="65"/>
  <c r="B21" i="65" s="1"/>
  <c r="J20" i="65"/>
  <c r="A20" i="65"/>
  <c r="J19" i="65"/>
  <c r="A19" i="65"/>
  <c r="B19" i="65" s="1"/>
  <c r="J18" i="65"/>
  <c r="A18" i="65"/>
  <c r="B18" i="65" s="1"/>
  <c r="J17" i="65"/>
  <c r="A17" i="65"/>
  <c r="B17" i="65" s="1"/>
  <c r="J16" i="65"/>
  <c r="A16" i="65"/>
  <c r="J15" i="65"/>
  <c r="A15" i="65"/>
  <c r="B15" i="65" s="1"/>
  <c r="J14" i="65"/>
  <c r="A14" i="65"/>
  <c r="B14" i="65" s="1"/>
  <c r="J13" i="65"/>
  <c r="A13" i="65"/>
  <c r="B13" i="65" s="1"/>
  <c r="J12" i="65"/>
  <c r="A12" i="65"/>
  <c r="J11" i="65"/>
  <c r="A11" i="65"/>
  <c r="B11" i="65" s="1"/>
  <c r="J10" i="65"/>
  <c r="A10" i="65"/>
  <c r="B10" i="65" s="1"/>
  <c r="J9" i="65"/>
  <c r="A9" i="65"/>
  <c r="J8" i="65"/>
  <c r="A8" i="65"/>
  <c r="B8" i="65" s="1"/>
  <c r="J7" i="65"/>
  <c r="A7" i="65"/>
  <c r="B7" i="65" s="1"/>
  <c r="J6" i="65"/>
  <c r="A6" i="65"/>
  <c r="B6" i="65" s="1"/>
  <c r="J50" i="64"/>
  <c r="A50" i="64"/>
  <c r="J49" i="64"/>
  <c r="A49" i="64"/>
  <c r="B49" i="64" s="1"/>
  <c r="J48" i="64"/>
  <c r="A48" i="64"/>
  <c r="J47" i="64"/>
  <c r="A47" i="64"/>
  <c r="B47" i="64" s="1"/>
  <c r="J46" i="64"/>
  <c r="A46" i="64"/>
  <c r="B46" i="64" s="1"/>
  <c r="J45" i="64"/>
  <c r="A45" i="64"/>
  <c r="J44" i="64"/>
  <c r="A44" i="64"/>
  <c r="C44" i="64" s="1"/>
  <c r="J43" i="64"/>
  <c r="A43" i="64"/>
  <c r="C43" i="64" s="1"/>
  <c r="J42" i="64"/>
  <c r="A42" i="64"/>
  <c r="B42" i="64" s="1"/>
  <c r="J41" i="64"/>
  <c r="A41" i="64"/>
  <c r="J40" i="64"/>
  <c r="A40" i="64"/>
  <c r="C40" i="64" s="1"/>
  <c r="J39" i="64"/>
  <c r="A39" i="64"/>
  <c r="C39" i="64" s="1"/>
  <c r="J38" i="64"/>
  <c r="A38" i="64"/>
  <c r="B38" i="64" s="1"/>
  <c r="J37" i="64"/>
  <c r="A37" i="64"/>
  <c r="J36" i="64"/>
  <c r="A36" i="64"/>
  <c r="C36" i="64" s="1"/>
  <c r="J35" i="64"/>
  <c r="A35" i="64"/>
  <c r="C35" i="64" s="1"/>
  <c r="J34" i="64"/>
  <c r="A34" i="64"/>
  <c r="B34" i="64" s="1"/>
  <c r="J33" i="64"/>
  <c r="A33" i="64"/>
  <c r="J32" i="64"/>
  <c r="A32" i="64"/>
  <c r="J31" i="64"/>
  <c r="A31" i="64"/>
  <c r="C31" i="64" s="1"/>
  <c r="J30" i="64"/>
  <c r="A30" i="64"/>
  <c r="J29" i="64"/>
  <c r="A29" i="64"/>
  <c r="J28" i="64"/>
  <c r="A28" i="64"/>
  <c r="J27" i="64"/>
  <c r="A27" i="64"/>
  <c r="J26" i="64"/>
  <c r="A26" i="64"/>
  <c r="B26" i="64" s="1"/>
  <c r="J25" i="64"/>
  <c r="A25" i="64"/>
  <c r="C25" i="64" s="1"/>
  <c r="J24" i="64"/>
  <c r="A24" i="64"/>
  <c r="C24" i="64" s="1"/>
  <c r="J23" i="64"/>
  <c r="A23" i="64"/>
  <c r="C23" i="64" s="1"/>
  <c r="J22" i="64"/>
  <c r="A22" i="64"/>
  <c r="B22" i="64" s="1"/>
  <c r="J21" i="64"/>
  <c r="A21" i="64"/>
  <c r="B21" i="64" s="1"/>
  <c r="J20" i="64"/>
  <c r="A20" i="64"/>
  <c r="B20" i="64" s="1"/>
  <c r="J19" i="64"/>
  <c r="A19" i="64"/>
  <c r="B19" i="64" s="1"/>
  <c r="J18" i="64"/>
  <c r="A18" i="64"/>
  <c r="B18" i="64" s="1"/>
  <c r="J17" i="64"/>
  <c r="A17" i="64"/>
  <c r="B17" i="64" s="1"/>
  <c r="J16" i="64"/>
  <c r="A16" i="64"/>
  <c r="B16" i="64" s="1"/>
  <c r="J15" i="64"/>
  <c r="A15" i="64"/>
  <c r="B15" i="64" s="1"/>
  <c r="J14" i="64"/>
  <c r="A14" i="64"/>
  <c r="J13" i="64"/>
  <c r="A13" i="64"/>
  <c r="J12" i="64"/>
  <c r="A12" i="64"/>
  <c r="J11" i="64"/>
  <c r="A11" i="64"/>
  <c r="J10" i="64"/>
  <c r="A10" i="64"/>
  <c r="C10" i="64" s="1"/>
  <c r="J9" i="64"/>
  <c r="A9" i="64"/>
  <c r="J8" i="64"/>
  <c r="A8" i="64"/>
  <c r="J7" i="64"/>
  <c r="A7" i="64"/>
  <c r="J6" i="64"/>
  <c r="A6" i="64"/>
  <c r="B6" i="64" s="1"/>
  <c r="J50" i="63"/>
  <c r="A50" i="63"/>
  <c r="J49" i="63"/>
  <c r="A49" i="63"/>
  <c r="J48" i="63"/>
  <c r="A48" i="63"/>
  <c r="J47" i="63"/>
  <c r="A47" i="63"/>
  <c r="J46" i="63"/>
  <c r="A46" i="63"/>
  <c r="J45" i="63"/>
  <c r="A45" i="63"/>
  <c r="J44" i="63"/>
  <c r="A44" i="63"/>
  <c r="J43" i="63"/>
  <c r="A43" i="63"/>
  <c r="J42" i="63"/>
  <c r="A42" i="63"/>
  <c r="J41" i="63"/>
  <c r="A41" i="63"/>
  <c r="J40" i="63"/>
  <c r="A40" i="63"/>
  <c r="J39" i="63"/>
  <c r="A39" i="63"/>
  <c r="J38" i="63"/>
  <c r="A38" i="63"/>
  <c r="J37" i="63"/>
  <c r="A37" i="63"/>
  <c r="J36" i="63"/>
  <c r="A36" i="63"/>
  <c r="J35" i="63"/>
  <c r="A35" i="63"/>
  <c r="J34" i="63"/>
  <c r="A34" i="63"/>
  <c r="J33" i="63"/>
  <c r="A33" i="63"/>
  <c r="J32" i="63"/>
  <c r="A32" i="63"/>
  <c r="C32" i="63" s="1"/>
  <c r="J31" i="63"/>
  <c r="A31" i="63"/>
  <c r="J30" i="63"/>
  <c r="A30" i="63"/>
  <c r="C30" i="63" s="1"/>
  <c r="J29" i="63"/>
  <c r="A29" i="63"/>
  <c r="J28" i="63"/>
  <c r="A28" i="63"/>
  <c r="J27" i="63"/>
  <c r="A27" i="63"/>
  <c r="C27" i="63" s="1"/>
  <c r="J26" i="63"/>
  <c r="A26" i="63"/>
  <c r="B26" i="63" s="1"/>
  <c r="J25" i="63"/>
  <c r="A25" i="63"/>
  <c r="C25" i="63" s="1"/>
  <c r="J24" i="63"/>
  <c r="A24" i="63"/>
  <c r="C24" i="63" s="1"/>
  <c r="J23" i="63"/>
  <c r="A23" i="63"/>
  <c r="C23" i="63" s="1"/>
  <c r="J22" i="63"/>
  <c r="A22" i="63"/>
  <c r="B22" i="63" s="1"/>
  <c r="J21" i="63"/>
  <c r="A21" i="63"/>
  <c r="B21" i="63" s="1"/>
  <c r="J20" i="63"/>
  <c r="A20" i="63"/>
  <c r="B20" i="63" s="1"/>
  <c r="J19" i="63"/>
  <c r="A19" i="63"/>
  <c r="C19" i="63" s="1"/>
  <c r="J18" i="63"/>
  <c r="A18" i="63"/>
  <c r="C18" i="63" s="1"/>
  <c r="J17" i="63"/>
  <c r="A17" i="63"/>
  <c r="B17" i="63" s="1"/>
  <c r="J16" i="63"/>
  <c r="A16" i="63"/>
  <c r="B16" i="63" s="1"/>
  <c r="J15" i="63"/>
  <c r="A15" i="63"/>
  <c r="C15" i="63" s="1"/>
  <c r="J14" i="63"/>
  <c r="A14" i="63"/>
  <c r="C14" i="63" s="1"/>
  <c r="J13" i="63"/>
  <c r="A13" i="63"/>
  <c r="B13" i="63" s="1"/>
  <c r="J12" i="63"/>
  <c r="A12" i="63"/>
  <c r="B12" i="63" s="1"/>
  <c r="J11" i="63"/>
  <c r="A11" i="63"/>
  <c r="C11" i="63" s="1"/>
  <c r="J10" i="63"/>
  <c r="A10" i="63"/>
  <c r="C10" i="63" s="1"/>
  <c r="J9" i="63"/>
  <c r="A9" i="63"/>
  <c r="B9" i="63" s="1"/>
  <c r="J8" i="63"/>
  <c r="A8" i="63"/>
  <c r="B8" i="63" s="1"/>
  <c r="J7" i="63"/>
  <c r="A7" i="63"/>
  <c r="B7" i="63" s="1"/>
  <c r="J6" i="63"/>
  <c r="A6" i="63"/>
  <c r="B6" i="63" s="1"/>
  <c r="J50" i="62"/>
  <c r="A50" i="62"/>
  <c r="J49" i="62"/>
  <c r="A49" i="62"/>
  <c r="J48" i="62"/>
  <c r="A48" i="62"/>
  <c r="C48" i="62" s="1"/>
  <c r="J47" i="62"/>
  <c r="A47" i="62"/>
  <c r="J46" i="62"/>
  <c r="A46" i="62"/>
  <c r="J45" i="62"/>
  <c r="A45" i="62"/>
  <c r="J44" i="62"/>
  <c r="A44" i="62"/>
  <c r="C44" i="62" s="1"/>
  <c r="J43" i="62"/>
  <c r="A43" i="62"/>
  <c r="C43" i="62" s="1"/>
  <c r="J42" i="62"/>
  <c r="A42" i="62"/>
  <c r="J41" i="62"/>
  <c r="A41" i="62"/>
  <c r="C41" i="62" s="1"/>
  <c r="J40" i="62"/>
  <c r="A40" i="62"/>
  <c r="C40" i="62" s="1"/>
  <c r="J39" i="62"/>
  <c r="A39" i="62"/>
  <c r="C39" i="62" s="1"/>
  <c r="J38" i="62"/>
  <c r="A38" i="62"/>
  <c r="J37" i="62"/>
  <c r="A37" i="62"/>
  <c r="J36" i="62"/>
  <c r="A36" i="62"/>
  <c r="C36" i="62" s="1"/>
  <c r="J35" i="62"/>
  <c r="A35" i="62"/>
  <c r="C35" i="62" s="1"/>
  <c r="J34" i="62"/>
  <c r="A34" i="62"/>
  <c r="J33" i="62"/>
  <c r="A33" i="62"/>
  <c r="J32" i="62"/>
  <c r="A32" i="62"/>
  <c r="J31" i="62"/>
  <c r="A31" i="62"/>
  <c r="J30" i="62"/>
  <c r="A30" i="62"/>
  <c r="J29" i="62"/>
  <c r="A29" i="62"/>
  <c r="C29" i="62" s="1"/>
  <c r="J28" i="62"/>
  <c r="A28" i="62"/>
  <c r="J27" i="62"/>
  <c r="A27" i="62"/>
  <c r="J26" i="62"/>
  <c r="A26" i="62"/>
  <c r="C26" i="62" s="1"/>
  <c r="J25" i="62"/>
  <c r="A25" i="62"/>
  <c r="C25" i="62" s="1"/>
  <c r="J24" i="62"/>
  <c r="A24" i="62"/>
  <c r="J23" i="62"/>
  <c r="A23" i="62"/>
  <c r="B23" i="62" s="1"/>
  <c r="J22" i="62"/>
  <c r="A22" i="62"/>
  <c r="C22" i="62" s="1"/>
  <c r="J21" i="62"/>
  <c r="A21" i="62"/>
  <c r="C21" i="62" s="1"/>
  <c r="J20" i="62"/>
  <c r="A20" i="62"/>
  <c r="J19" i="62"/>
  <c r="A19" i="62"/>
  <c r="B19" i="62" s="1"/>
  <c r="J18" i="62"/>
  <c r="A18" i="62"/>
  <c r="C18" i="62" s="1"/>
  <c r="J17" i="62"/>
  <c r="A17" i="62"/>
  <c r="B17" i="62" s="1"/>
  <c r="J16" i="62"/>
  <c r="A16" i="62"/>
  <c r="J15" i="62"/>
  <c r="A15" i="62"/>
  <c r="B15" i="62" s="1"/>
  <c r="J14" i="62"/>
  <c r="A14" i="62"/>
  <c r="C14" i="62" s="1"/>
  <c r="J13" i="62"/>
  <c r="A13" i="62"/>
  <c r="C13" i="62" s="1"/>
  <c r="J12" i="62"/>
  <c r="A12" i="62"/>
  <c r="J11" i="62"/>
  <c r="A11" i="62"/>
  <c r="B11" i="62" s="1"/>
  <c r="J10" i="62"/>
  <c r="A10" i="62"/>
  <c r="B10" i="62" s="1"/>
  <c r="J9" i="62"/>
  <c r="A9" i="62"/>
  <c r="B9" i="62" s="1"/>
  <c r="J8" i="62"/>
  <c r="A8" i="62"/>
  <c r="B8" i="62" s="1"/>
  <c r="J7" i="62"/>
  <c r="A7" i="62"/>
  <c r="B7" i="62" s="1"/>
  <c r="J6" i="62"/>
  <c r="A6" i="62"/>
  <c r="B6" i="62" s="1"/>
  <c r="J50" i="61"/>
  <c r="A50" i="61"/>
  <c r="J49" i="61"/>
  <c r="A49" i="61"/>
  <c r="J48" i="61"/>
  <c r="A48" i="61"/>
  <c r="J47" i="61"/>
  <c r="A47" i="61"/>
  <c r="J46" i="61"/>
  <c r="A46" i="61"/>
  <c r="J45" i="61"/>
  <c r="A45" i="61"/>
  <c r="J44" i="61"/>
  <c r="A44" i="61"/>
  <c r="J43" i="61"/>
  <c r="A43" i="61"/>
  <c r="J42" i="61"/>
  <c r="A42" i="61"/>
  <c r="J41" i="61"/>
  <c r="A41" i="61"/>
  <c r="J40" i="61"/>
  <c r="A40" i="61"/>
  <c r="J39" i="61"/>
  <c r="A39" i="61"/>
  <c r="J38" i="61"/>
  <c r="A38" i="61"/>
  <c r="J37" i="61"/>
  <c r="A37" i="61"/>
  <c r="J36" i="61"/>
  <c r="A36" i="61"/>
  <c r="J35" i="61"/>
  <c r="A35" i="61"/>
  <c r="J34" i="61"/>
  <c r="A34" i="61"/>
  <c r="J33" i="61"/>
  <c r="A33" i="61"/>
  <c r="J32" i="61"/>
  <c r="A32" i="61"/>
  <c r="B32" i="61" s="1"/>
  <c r="J31" i="61"/>
  <c r="A31" i="61"/>
  <c r="J30" i="61"/>
  <c r="A30" i="61"/>
  <c r="C30" i="61" s="1"/>
  <c r="J29" i="61"/>
  <c r="A29" i="61"/>
  <c r="B29" i="61" s="1"/>
  <c r="J28" i="61"/>
  <c r="A28" i="61"/>
  <c r="J27" i="61"/>
  <c r="A27" i="61"/>
  <c r="J26" i="61"/>
  <c r="A26" i="61"/>
  <c r="J25" i="61"/>
  <c r="A25" i="61"/>
  <c r="B25" i="61" s="1"/>
  <c r="J24" i="61"/>
  <c r="A24" i="61"/>
  <c r="J23" i="61"/>
  <c r="A23" i="61"/>
  <c r="B23" i="61" s="1"/>
  <c r="J22" i="61"/>
  <c r="A22" i="61"/>
  <c r="B22" i="61" s="1"/>
  <c r="J21" i="61"/>
  <c r="A21" i="61"/>
  <c r="B21" i="61" s="1"/>
  <c r="J20" i="61"/>
  <c r="A20" i="61"/>
  <c r="B20" i="61" s="1"/>
  <c r="J19" i="61"/>
  <c r="A19" i="61"/>
  <c r="B19" i="61" s="1"/>
  <c r="J18" i="61"/>
  <c r="A18" i="61"/>
  <c r="J17" i="61"/>
  <c r="A17" i="61"/>
  <c r="B17" i="61" s="1"/>
  <c r="J16" i="61"/>
  <c r="A16" i="61"/>
  <c r="J15" i="61"/>
  <c r="A15" i="61"/>
  <c r="B15" i="61" s="1"/>
  <c r="J14" i="61"/>
  <c r="A14" i="61"/>
  <c r="B14" i="61" s="1"/>
  <c r="J13" i="61"/>
  <c r="A13" i="61"/>
  <c r="B13" i="61" s="1"/>
  <c r="J12" i="61"/>
  <c r="A12" i="61"/>
  <c r="B12" i="61" s="1"/>
  <c r="J11" i="61"/>
  <c r="A11" i="61"/>
  <c r="B11" i="61" s="1"/>
  <c r="J10" i="61"/>
  <c r="A10" i="61"/>
  <c r="B10" i="61" s="1"/>
  <c r="J9" i="61"/>
  <c r="A9" i="61"/>
  <c r="B9" i="61" s="1"/>
  <c r="J8" i="61"/>
  <c r="A8" i="61"/>
  <c r="J7" i="61"/>
  <c r="A7" i="61"/>
  <c r="B7" i="61" s="1"/>
  <c r="J6" i="61"/>
  <c r="A6" i="61"/>
  <c r="J50" i="60"/>
  <c r="A50" i="60"/>
  <c r="J49" i="60"/>
  <c r="A49" i="60"/>
  <c r="J48" i="60"/>
  <c r="A48" i="60"/>
  <c r="J47" i="60"/>
  <c r="A47" i="60"/>
  <c r="J46" i="60"/>
  <c r="A46" i="60"/>
  <c r="J45" i="60"/>
  <c r="A45" i="60"/>
  <c r="J44" i="60"/>
  <c r="A44" i="60"/>
  <c r="J43" i="60"/>
  <c r="A43" i="60"/>
  <c r="J42" i="60"/>
  <c r="A42" i="60"/>
  <c r="J41" i="60"/>
  <c r="A41" i="60"/>
  <c r="J40" i="60"/>
  <c r="A40" i="60"/>
  <c r="J39" i="60"/>
  <c r="A39" i="60"/>
  <c r="J38" i="60"/>
  <c r="A38" i="60"/>
  <c r="C38" i="60" s="1"/>
  <c r="J37" i="60"/>
  <c r="A37" i="60"/>
  <c r="C37" i="60" s="1"/>
  <c r="J36" i="60"/>
  <c r="A36" i="60"/>
  <c r="C36" i="60" s="1"/>
  <c r="J35" i="60"/>
  <c r="A35" i="60"/>
  <c r="J34" i="60"/>
  <c r="A34" i="60"/>
  <c r="J33" i="60"/>
  <c r="A33" i="60"/>
  <c r="J32" i="60"/>
  <c r="A32" i="60"/>
  <c r="B32" i="60" s="1"/>
  <c r="J31" i="60"/>
  <c r="A31" i="60"/>
  <c r="J30" i="60"/>
  <c r="A30" i="60"/>
  <c r="J29" i="60"/>
  <c r="A29" i="60"/>
  <c r="B29" i="60" s="1"/>
  <c r="J28" i="60"/>
  <c r="A28" i="60"/>
  <c r="J27" i="60"/>
  <c r="A27" i="60"/>
  <c r="J26" i="60"/>
  <c r="A26" i="60"/>
  <c r="J25" i="60"/>
  <c r="A25" i="60"/>
  <c r="C25" i="60" s="1"/>
  <c r="J24" i="60"/>
  <c r="A24" i="60"/>
  <c r="C24" i="60" s="1"/>
  <c r="J23" i="60"/>
  <c r="A23" i="60"/>
  <c r="B23" i="60" s="1"/>
  <c r="J22" i="60"/>
  <c r="A22" i="60"/>
  <c r="B22" i="60" s="1"/>
  <c r="J21" i="60"/>
  <c r="A21" i="60"/>
  <c r="B21" i="60" s="1"/>
  <c r="J20" i="60"/>
  <c r="A20" i="60"/>
  <c r="J19" i="60"/>
  <c r="A19" i="60"/>
  <c r="C19" i="60" s="1"/>
  <c r="J18" i="60"/>
  <c r="A18" i="60"/>
  <c r="B18" i="60" s="1"/>
  <c r="J17" i="60"/>
  <c r="A17" i="60"/>
  <c r="B17" i="60" s="1"/>
  <c r="J16" i="60"/>
  <c r="A16" i="60"/>
  <c r="C16" i="60" s="1"/>
  <c r="J15" i="60"/>
  <c r="A15" i="60"/>
  <c r="C15" i="60" s="1"/>
  <c r="J14" i="60"/>
  <c r="A14" i="60"/>
  <c r="B14" i="60" s="1"/>
  <c r="J13" i="60"/>
  <c r="A13" i="60"/>
  <c r="B13" i="60" s="1"/>
  <c r="J12" i="60"/>
  <c r="A12" i="60"/>
  <c r="C12" i="60" s="1"/>
  <c r="J11" i="60"/>
  <c r="A11" i="60"/>
  <c r="J10" i="60"/>
  <c r="A10" i="60"/>
  <c r="B10" i="60" s="1"/>
  <c r="J9" i="60"/>
  <c r="A9" i="60"/>
  <c r="B9" i="60" s="1"/>
  <c r="J8" i="60"/>
  <c r="A8" i="60"/>
  <c r="C8" i="60" s="1"/>
  <c r="J7" i="60"/>
  <c r="A7" i="60"/>
  <c r="C7" i="60" s="1"/>
  <c r="J6" i="60"/>
  <c r="A6" i="60"/>
  <c r="B6" i="60" s="1"/>
  <c r="J50" i="59"/>
  <c r="A50" i="59"/>
  <c r="C50" i="59" s="1"/>
  <c r="J49" i="59"/>
  <c r="A49" i="59"/>
  <c r="C49" i="59" s="1"/>
  <c r="J48" i="59"/>
  <c r="A48" i="59"/>
  <c r="C48" i="59" s="1"/>
  <c r="J47" i="59"/>
  <c r="A47" i="59"/>
  <c r="J46" i="59"/>
  <c r="A46" i="59"/>
  <c r="C46" i="59" s="1"/>
  <c r="J45" i="59"/>
  <c r="A45" i="59"/>
  <c r="J44" i="59"/>
  <c r="A44" i="59"/>
  <c r="C44" i="59" s="1"/>
  <c r="J43" i="59"/>
  <c r="A43" i="59"/>
  <c r="J42" i="59"/>
  <c r="A42" i="59"/>
  <c r="C42" i="59" s="1"/>
  <c r="J41" i="59"/>
  <c r="A41" i="59"/>
  <c r="C41" i="59" s="1"/>
  <c r="J40" i="59"/>
  <c r="A40" i="59"/>
  <c r="C40" i="59" s="1"/>
  <c r="J39" i="59"/>
  <c r="A39" i="59"/>
  <c r="J38" i="59"/>
  <c r="A38" i="59"/>
  <c r="C38" i="59" s="1"/>
  <c r="J37" i="59"/>
  <c r="A37" i="59"/>
  <c r="J36" i="59"/>
  <c r="A36" i="59"/>
  <c r="C36" i="59" s="1"/>
  <c r="J35" i="59"/>
  <c r="A35" i="59"/>
  <c r="J34" i="59"/>
  <c r="A34" i="59"/>
  <c r="C34" i="59" s="1"/>
  <c r="J33" i="59"/>
  <c r="A33" i="59"/>
  <c r="C33" i="59" s="1"/>
  <c r="J32" i="59"/>
  <c r="A32" i="59"/>
  <c r="B32" i="59" s="1"/>
  <c r="J31" i="59"/>
  <c r="A31" i="59"/>
  <c r="J30" i="59"/>
  <c r="A30" i="59"/>
  <c r="J29" i="59"/>
  <c r="A29" i="59"/>
  <c r="J28" i="59"/>
  <c r="A28" i="59"/>
  <c r="J27" i="59"/>
  <c r="A27" i="59"/>
  <c r="J26" i="59"/>
  <c r="A26" i="59"/>
  <c r="J25" i="59"/>
  <c r="A25" i="59"/>
  <c r="J24" i="59"/>
  <c r="A24" i="59"/>
  <c r="C24" i="59" s="1"/>
  <c r="J23" i="59"/>
  <c r="A23" i="59"/>
  <c r="C23" i="59" s="1"/>
  <c r="J22" i="59"/>
  <c r="A22" i="59"/>
  <c r="B22" i="59" s="1"/>
  <c r="J21" i="59"/>
  <c r="A21" i="59"/>
  <c r="B21" i="59" s="1"/>
  <c r="J20" i="59"/>
  <c r="A20" i="59"/>
  <c r="J19" i="59"/>
  <c r="A19" i="59"/>
  <c r="C19" i="59" s="1"/>
  <c r="J18" i="59"/>
  <c r="A18" i="59"/>
  <c r="C18" i="59" s="1"/>
  <c r="J17" i="59"/>
  <c r="A17" i="59"/>
  <c r="J16" i="59"/>
  <c r="A16" i="59"/>
  <c r="J15" i="59"/>
  <c r="A15" i="59"/>
  <c r="J14" i="59"/>
  <c r="A14" i="59"/>
  <c r="C14" i="59" s="1"/>
  <c r="J13" i="59"/>
  <c r="A13" i="59"/>
  <c r="C13" i="59" s="1"/>
  <c r="J12" i="59"/>
  <c r="A12" i="59"/>
  <c r="J11" i="59"/>
  <c r="A11" i="59"/>
  <c r="J10" i="59"/>
  <c r="A10" i="59"/>
  <c r="C10" i="59" s="1"/>
  <c r="J9" i="59"/>
  <c r="A9" i="59"/>
  <c r="C9" i="59" s="1"/>
  <c r="J8" i="59"/>
  <c r="A8" i="59"/>
  <c r="B8" i="59" s="1"/>
  <c r="J7" i="59"/>
  <c r="A7" i="59"/>
  <c r="B7" i="59" s="1"/>
  <c r="J6" i="59"/>
  <c r="A6" i="59"/>
  <c r="C6" i="59" s="1"/>
  <c r="J50" i="58"/>
  <c r="A50" i="58"/>
  <c r="B50" i="58" s="1"/>
  <c r="J49" i="58"/>
  <c r="A49" i="58"/>
  <c r="C49" i="58" s="1"/>
  <c r="J48" i="58"/>
  <c r="A48" i="58"/>
  <c r="C48" i="58" s="1"/>
  <c r="J47" i="58"/>
  <c r="A47" i="58"/>
  <c r="C47" i="58" s="1"/>
  <c r="J46" i="58"/>
  <c r="A46" i="58"/>
  <c r="C46" i="58" s="1"/>
  <c r="J45" i="58"/>
  <c r="A45" i="58"/>
  <c r="C45" i="58" s="1"/>
  <c r="J44" i="58"/>
  <c r="A44" i="58"/>
  <c r="C44" i="58" s="1"/>
  <c r="J43" i="58"/>
  <c r="A43" i="58"/>
  <c r="C43" i="58" s="1"/>
  <c r="J42" i="58"/>
  <c r="A42" i="58"/>
  <c r="C42" i="58" s="1"/>
  <c r="J41" i="58"/>
  <c r="A41" i="58"/>
  <c r="C41" i="58" s="1"/>
  <c r="J40" i="58"/>
  <c r="A40" i="58"/>
  <c r="C40" i="58" s="1"/>
  <c r="J39" i="58"/>
  <c r="A39" i="58"/>
  <c r="C39" i="58" s="1"/>
  <c r="J38" i="58"/>
  <c r="A38" i="58"/>
  <c r="C38" i="58" s="1"/>
  <c r="J37" i="58"/>
  <c r="A37" i="58"/>
  <c r="C37" i="58" s="1"/>
  <c r="J36" i="58"/>
  <c r="A36" i="58"/>
  <c r="C36" i="58" s="1"/>
  <c r="J35" i="58"/>
  <c r="A35" i="58"/>
  <c r="C35" i="58" s="1"/>
  <c r="J34" i="58"/>
  <c r="A34" i="58"/>
  <c r="C34" i="58" s="1"/>
  <c r="J33" i="58"/>
  <c r="A33" i="58"/>
  <c r="C33" i="58" s="1"/>
  <c r="J32" i="58"/>
  <c r="A32" i="58"/>
  <c r="C32" i="58" s="1"/>
  <c r="J31" i="58"/>
  <c r="A31" i="58"/>
  <c r="C31" i="58" s="1"/>
  <c r="J30" i="58"/>
  <c r="A30" i="58"/>
  <c r="J29" i="58"/>
  <c r="A29" i="58"/>
  <c r="C29" i="58" s="1"/>
  <c r="J28" i="58"/>
  <c r="A28" i="58"/>
  <c r="J27" i="58"/>
  <c r="A27" i="58"/>
  <c r="B27" i="58" s="1"/>
  <c r="J26" i="58"/>
  <c r="A26" i="58"/>
  <c r="B26" i="58" s="1"/>
  <c r="J25" i="58"/>
  <c r="A25" i="58"/>
  <c r="B25" i="58" s="1"/>
  <c r="J24" i="58"/>
  <c r="A24" i="58"/>
  <c r="J23" i="58"/>
  <c r="A23" i="58"/>
  <c r="B23" i="58" s="1"/>
  <c r="J22" i="58"/>
  <c r="A22" i="58"/>
  <c r="B22" i="58" s="1"/>
  <c r="J21" i="58"/>
  <c r="A21" i="58"/>
  <c r="B21" i="58" s="1"/>
  <c r="J20" i="58"/>
  <c r="A20" i="58"/>
  <c r="J19" i="58"/>
  <c r="A19" i="58"/>
  <c r="B19" i="58" s="1"/>
  <c r="J18" i="58"/>
  <c r="A18" i="58"/>
  <c r="B18" i="58" s="1"/>
  <c r="J17" i="58"/>
  <c r="A17" i="58"/>
  <c r="C17" i="58" s="1"/>
  <c r="J16" i="58"/>
  <c r="A16" i="58"/>
  <c r="C16" i="58" s="1"/>
  <c r="J15" i="58"/>
  <c r="A15" i="58"/>
  <c r="B15" i="58" s="1"/>
  <c r="J14" i="58"/>
  <c r="A14" i="58"/>
  <c r="C14" i="58" s="1"/>
  <c r="J13" i="58"/>
  <c r="A13" i="58"/>
  <c r="C13" i="58" s="1"/>
  <c r="J12" i="58"/>
  <c r="A12" i="58"/>
  <c r="C12" i="58" s="1"/>
  <c r="J11" i="58"/>
  <c r="A11" i="58"/>
  <c r="C11" i="58" s="1"/>
  <c r="J10" i="58"/>
  <c r="A10" i="58"/>
  <c r="C10" i="58" s="1"/>
  <c r="J9" i="58"/>
  <c r="A9" i="58"/>
  <c r="C9" i="58" s="1"/>
  <c r="J8" i="58"/>
  <c r="A8" i="58"/>
  <c r="C8" i="58" s="1"/>
  <c r="J7" i="58"/>
  <c r="A7" i="58"/>
  <c r="C7" i="58" s="1"/>
  <c r="J6" i="58"/>
  <c r="A6" i="58"/>
  <c r="C6" i="58" s="1"/>
  <c r="J50" i="57"/>
  <c r="A50" i="57"/>
  <c r="C50" i="57" s="1"/>
  <c r="J49" i="57"/>
  <c r="A49" i="57"/>
  <c r="C49" i="57" s="1"/>
  <c r="J48" i="57"/>
  <c r="A48" i="57"/>
  <c r="C48" i="57" s="1"/>
  <c r="J47" i="57"/>
  <c r="A47" i="57"/>
  <c r="J46" i="57"/>
  <c r="A46" i="57"/>
  <c r="C46" i="57" s="1"/>
  <c r="J45" i="57"/>
  <c r="A45" i="57"/>
  <c r="C45" i="57" s="1"/>
  <c r="J44" i="57"/>
  <c r="A44" i="57"/>
  <c r="C44" i="57" s="1"/>
  <c r="J43" i="57"/>
  <c r="A43" i="57"/>
  <c r="J42" i="57"/>
  <c r="A42" i="57"/>
  <c r="C42" i="57" s="1"/>
  <c r="J41" i="57"/>
  <c r="A41" i="57"/>
  <c r="C41" i="57" s="1"/>
  <c r="J40" i="57"/>
  <c r="A40" i="57"/>
  <c r="J39" i="57"/>
  <c r="A39" i="57"/>
  <c r="C39" i="57" s="1"/>
  <c r="J38" i="57"/>
  <c r="A38" i="57"/>
  <c r="C38" i="57" s="1"/>
  <c r="J37" i="57"/>
  <c r="A37" i="57"/>
  <c r="C37" i="57" s="1"/>
  <c r="J36" i="57"/>
  <c r="A36" i="57"/>
  <c r="J35" i="57"/>
  <c r="A35" i="57"/>
  <c r="C35" i="57" s="1"/>
  <c r="J34" i="57"/>
  <c r="A34" i="57"/>
  <c r="C34" i="57" s="1"/>
  <c r="J33" i="57"/>
  <c r="A33" i="57"/>
  <c r="C33" i="57" s="1"/>
  <c r="J32" i="57"/>
  <c r="A32" i="57"/>
  <c r="B32" i="57" s="1"/>
  <c r="J31" i="57"/>
  <c r="A31" i="57"/>
  <c r="J30" i="57"/>
  <c r="A30" i="57"/>
  <c r="C30" i="57" s="1"/>
  <c r="J29" i="57"/>
  <c r="A29" i="57"/>
  <c r="B29" i="57" s="1"/>
  <c r="J28" i="57"/>
  <c r="A28" i="57"/>
  <c r="C28" i="57" s="1"/>
  <c r="J27" i="57"/>
  <c r="A27" i="57"/>
  <c r="J26" i="57"/>
  <c r="A26" i="57"/>
  <c r="C26" i="57" s="1"/>
  <c r="J25" i="57"/>
  <c r="A25" i="57"/>
  <c r="C25" i="57" s="1"/>
  <c r="J24" i="57"/>
  <c r="A24" i="57"/>
  <c r="C24" i="57" s="1"/>
  <c r="J23" i="57"/>
  <c r="A23" i="57"/>
  <c r="J22" i="57"/>
  <c r="A22" i="57"/>
  <c r="J21" i="57"/>
  <c r="A21" i="57"/>
  <c r="J20" i="57"/>
  <c r="A20" i="57"/>
  <c r="J19" i="57"/>
  <c r="A19" i="57"/>
  <c r="J18" i="57"/>
  <c r="A18" i="57"/>
  <c r="J17" i="57"/>
  <c r="A17" i="57"/>
  <c r="J16" i="57"/>
  <c r="A16" i="57"/>
  <c r="J15" i="57"/>
  <c r="A15" i="57"/>
  <c r="J14" i="57"/>
  <c r="A14" i="57"/>
  <c r="J13" i="57"/>
  <c r="A13" i="57"/>
  <c r="J12" i="57"/>
  <c r="A12" i="57"/>
  <c r="J11" i="57"/>
  <c r="A11" i="57"/>
  <c r="J10" i="57"/>
  <c r="A10" i="57"/>
  <c r="J9" i="57"/>
  <c r="A9" i="57"/>
  <c r="J8" i="57"/>
  <c r="A8" i="57"/>
  <c r="C8" i="57" s="1"/>
  <c r="J7" i="57"/>
  <c r="A7" i="57"/>
  <c r="C7" i="57" s="1"/>
  <c r="J6" i="57"/>
  <c r="A6" i="57"/>
  <c r="C6" i="57" s="1"/>
  <c r="J50" i="56"/>
  <c r="A50" i="56"/>
  <c r="J49" i="56"/>
  <c r="A49" i="56"/>
  <c r="B49" i="56" s="1"/>
  <c r="J48" i="56"/>
  <c r="A48" i="56"/>
  <c r="B48" i="56" s="1"/>
  <c r="J47" i="56"/>
  <c r="A47" i="56"/>
  <c r="B47" i="56" s="1"/>
  <c r="J46" i="56"/>
  <c r="A46" i="56"/>
  <c r="J45" i="56"/>
  <c r="A45" i="56"/>
  <c r="J44" i="56"/>
  <c r="A44" i="56"/>
  <c r="B44" i="56" s="1"/>
  <c r="J43" i="56"/>
  <c r="A43" i="56"/>
  <c r="B43" i="56" s="1"/>
  <c r="J42" i="56"/>
  <c r="A42" i="56"/>
  <c r="J41" i="56"/>
  <c r="A41" i="56"/>
  <c r="B41" i="56" s="1"/>
  <c r="J40" i="56"/>
  <c r="A40" i="56"/>
  <c r="B40" i="56" s="1"/>
  <c r="J39" i="56"/>
  <c r="A39" i="56"/>
  <c r="B39" i="56" s="1"/>
  <c r="J38" i="56"/>
  <c r="A38" i="56"/>
  <c r="J37" i="56"/>
  <c r="A37" i="56"/>
  <c r="J36" i="56"/>
  <c r="A36" i="56"/>
  <c r="J35" i="56"/>
  <c r="A35" i="56"/>
  <c r="B35" i="56" s="1"/>
  <c r="J34" i="56"/>
  <c r="A34" i="56"/>
  <c r="J33" i="56"/>
  <c r="A33" i="56"/>
  <c r="J32" i="56"/>
  <c r="A32" i="56"/>
  <c r="C32" i="56" s="1"/>
  <c r="J31" i="56"/>
  <c r="A31" i="56"/>
  <c r="J30" i="56"/>
  <c r="A30" i="56"/>
  <c r="J29" i="56"/>
  <c r="A29" i="56"/>
  <c r="C29" i="56" s="1"/>
  <c r="J28" i="56"/>
  <c r="A28" i="56"/>
  <c r="J27" i="56"/>
  <c r="A27" i="56"/>
  <c r="J26" i="56"/>
  <c r="A26" i="56"/>
  <c r="C26" i="56" s="1"/>
  <c r="J25" i="56"/>
  <c r="A25" i="56"/>
  <c r="J24" i="56"/>
  <c r="A24" i="56"/>
  <c r="J23" i="56"/>
  <c r="A23" i="56"/>
  <c r="C23" i="56" s="1"/>
  <c r="J22" i="56"/>
  <c r="A22" i="56"/>
  <c r="C22" i="56" s="1"/>
  <c r="J21" i="56"/>
  <c r="A21" i="56"/>
  <c r="C21" i="56" s="1"/>
  <c r="J20" i="56"/>
  <c r="A20" i="56"/>
  <c r="C20" i="56" s="1"/>
  <c r="J19" i="56"/>
  <c r="A19" i="56"/>
  <c r="C19" i="56" s="1"/>
  <c r="J18" i="56"/>
  <c r="A18" i="56"/>
  <c r="C18" i="56" s="1"/>
  <c r="J17" i="56"/>
  <c r="A17" i="56"/>
  <c r="C17" i="56" s="1"/>
  <c r="J16" i="56"/>
  <c r="A16" i="56"/>
  <c r="C16" i="56" s="1"/>
  <c r="J15" i="56"/>
  <c r="A15" i="56"/>
  <c r="C15" i="56" s="1"/>
  <c r="J14" i="56"/>
  <c r="A14" i="56"/>
  <c r="C14" i="56" s="1"/>
  <c r="J13" i="56"/>
  <c r="A13" i="56"/>
  <c r="C13" i="56" s="1"/>
  <c r="J12" i="56"/>
  <c r="A12" i="56"/>
  <c r="C12" i="56" s="1"/>
  <c r="J11" i="56"/>
  <c r="A11" i="56"/>
  <c r="C11" i="56" s="1"/>
  <c r="J10" i="56"/>
  <c r="A10" i="56"/>
  <c r="C10" i="56" s="1"/>
  <c r="J9" i="56"/>
  <c r="A9" i="56"/>
  <c r="C9" i="56" s="1"/>
  <c r="J8" i="56"/>
  <c r="A8" i="56"/>
  <c r="C8" i="56" s="1"/>
  <c r="J7" i="56"/>
  <c r="A7" i="56"/>
  <c r="C7" i="56" s="1"/>
  <c r="J6" i="56"/>
  <c r="A6" i="56"/>
  <c r="C6" i="56" s="1"/>
  <c r="J50" i="55"/>
  <c r="A50" i="55"/>
  <c r="J49" i="55"/>
  <c r="A49" i="55"/>
  <c r="J48" i="55"/>
  <c r="A48" i="55"/>
  <c r="J47" i="55"/>
  <c r="A47" i="55"/>
  <c r="C47" i="55" s="1"/>
  <c r="J46" i="55"/>
  <c r="A46" i="55"/>
  <c r="C46" i="55" s="1"/>
  <c r="J45" i="55"/>
  <c r="A45" i="55"/>
  <c r="J44" i="55"/>
  <c r="A44" i="55"/>
  <c r="C44" i="55" s="1"/>
  <c r="J43" i="55"/>
  <c r="A43" i="55"/>
  <c r="C43" i="55" s="1"/>
  <c r="J42" i="55"/>
  <c r="A42" i="55"/>
  <c r="C42" i="55" s="1"/>
  <c r="J41" i="55"/>
  <c r="A41" i="55"/>
  <c r="J40" i="55"/>
  <c r="A40" i="55"/>
  <c r="C40" i="55" s="1"/>
  <c r="J39" i="55"/>
  <c r="A39" i="55"/>
  <c r="C39" i="55" s="1"/>
  <c r="J38" i="55"/>
  <c r="A38" i="55"/>
  <c r="J37" i="55"/>
  <c r="A37" i="55"/>
  <c r="J36" i="55"/>
  <c r="A36" i="55"/>
  <c r="C36" i="55" s="1"/>
  <c r="J35" i="55"/>
  <c r="A35" i="55"/>
  <c r="C35" i="55" s="1"/>
  <c r="J34" i="55"/>
  <c r="A34" i="55"/>
  <c r="C34" i="55" s="1"/>
  <c r="J33" i="55"/>
  <c r="A33" i="55"/>
  <c r="J32" i="55"/>
  <c r="A32" i="55"/>
  <c r="J31" i="55"/>
  <c r="A31" i="55"/>
  <c r="C31" i="55" s="1"/>
  <c r="J30" i="55"/>
  <c r="A30" i="55"/>
  <c r="B30" i="55" s="1"/>
  <c r="J29" i="55"/>
  <c r="A29" i="55"/>
  <c r="J28" i="55"/>
  <c r="A28" i="55"/>
  <c r="C28" i="55" s="1"/>
  <c r="J27" i="55"/>
  <c r="A27" i="55"/>
  <c r="J26" i="55"/>
  <c r="A26" i="55"/>
  <c r="J25" i="55"/>
  <c r="A25" i="55"/>
  <c r="J24" i="55"/>
  <c r="A24" i="55"/>
  <c r="C24" i="55" s="1"/>
  <c r="J23" i="55"/>
  <c r="A23" i="55"/>
  <c r="C23" i="55" s="1"/>
  <c r="J22" i="55"/>
  <c r="A22" i="55"/>
  <c r="J21" i="55"/>
  <c r="A21" i="55"/>
  <c r="J20" i="55"/>
  <c r="A20" i="55"/>
  <c r="C20" i="55" s="1"/>
  <c r="J19" i="55"/>
  <c r="A19" i="55"/>
  <c r="C19" i="55" s="1"/>
  <c r="J18" i="55"/>
  <c r="A18" i="55"/>
  <c r="J17" i="55"/>
  <c r="A17" i="55"/>
  <c r="J16" i="55"/>
  <c r="A16" i="55"/>
  <c r="J15" i="55"/>
  <c r="A15" i="55"/>
  <c r="C15" i="55" s="1"/>
  <c r="J14" i="55"/>
  <c r="A14" i="55"/>
  <c r="C14" i="55" s="1"/>
  <c r="J13" i="55"/>
  <c r="A13" i="55"/>
  <c r="C13" i="55" s="1"/>
  <c r="J12" i="55"/>
  <c r="A12" i="55"/>
  <c r="J11" i="55"/>
  <c r="A11" i="55"/>
  <c r="C11" i="55" s="1"/>
  <c r="J10" i="55"/>
  <c r="A10" i="55"/>
  <c r="C10" i="55" s="1"/>
  <c r="J9" i="55"/>
  <c r="A9" i="55"/>
  <c r="C9" i="55" s="1"/>
  <c r="J8" i="55"/>
  <c r="A8" i="55"/>
  <c r="C8" i="55" s="1"/>
  <c r="J7" i="55"/>
  <c r="A7" i="55"/>
  <c r="C7" i="55" s="1"/>
  <c r="J6" i="55"/>
  <c r="A6" i="55"/>
  <c r="C6" i="55" s="1"/>
  <c r="J50" i="54"/>
  <c r="A50" i="54"/>
  <c r="B50" i="54" s="1"/>
  <c r="J49" i="54"/>
  <c r="A49" i="54"/>
  <c r="J48" i="54"/>
  <c r="A48" i="54"/>
  <c r="B48" i="54" s="1"/>
  <c r="J47" i="54"/>
  <c r="A47" i="54"/>
  <c r="B47" i="54" s="1"/>
  <c r="J46" i="54"/>
  <c r="A46" i="54"/>
  <c r="B46" i="54" s="1"/>
  <c r="J45" i="54"/>
  <c r="A45" i="54"/>
  <c r="B45" i="54" s="1"/>
  <c r="J44" i="54"/>
  <c r="A44" i="54"/>
  <c r="J43" i="54"/>
  <c r="A43" i="54"/>
  <c r="C43" i="54" s="1"/>
  <c r="J42" i="54"/>
  <c r="A42" i="54"/>
  <c r="C42" i="54" s="1"/>
  <c r="J41" i="54"/>
  <c r="A41" i="54"/>
  <c r="C41" i="54" s="1"/>
  <c r="J40" i="54"/>
  <c r="A40" i="54"/>
  <c r="J39" i="54"/>
  <c r="A39" i="54"/>
  <c r="B39" i="54" s="1"/>
  <c r="J38" i="54"/>
  <c r="A38" i="54"/>
  <c r="B38" i="54" s="1"/>
  <c r="J37" i="54"/>
  <c r="A37" i="54"/>
  <c r="B37" i="54" s="1"/>
  <c r="J36" i="54"/>
  <c r="A36" i="54"/>
  <c r="J35" i="54"/>
  <c r="A35" i="54"/>
  <c r="C35" i="54" s="1"/>
  <c r="J34" i="54"/>
  <c r="A34" i="54"/>
  <c r="C34" i="54" s="1"/>
  <c r="J33" i="54"/>
  <c r="A33" i="54"/>
  <c r="C33" i="54" s="1"/>
  <c r="J32" i="54"/>
  <c r="A32" i="54"/>
  <c r="C32" i="54" s="1"/>
  <c r="J31" i="54"/>
  <c r="A31" i="54"/>
  <c r="B31" i="54" s="1"/>
  <c r="J30" i="54"/>
  <c r="A30" i="54"/>
  <c r="B30" i="54" s="1"/>
  <c r="J29" i="54"/>
  <c r="A29" i="54"/>
  <c r="C29" i="54" s="1"/>
  <c r="J28" i="54"/>
  <c r="A28" i="54"/>
  <c r="C28" i="54" s="1"/>
  <c r="J27" i="54"/>
  <c r="A27" i="54"/>
  <c r="J26" i="54"/>
  <c r="A26" i="54"/>
  <c r="B26" i="54" s="1"/>
  <c r="J25" i="54"/>
  <c r="A25" i="54"/>
  <c r="B25" i="54" s="1"/>
  <c r="J24" i="54"/>
  <c r="A24" i="54"/>
  <c r="B24" i="54" s="1"/>
  <c r="J23" i="54"/>
  <c r="A23" i="54"/>
  <c r="B23" i="54" s="1"/>
  <c r="J22" i="54"/>
  <c r="A22" i="54"/>
  <c r="C22" i="54" s="1"/>
  <c r="J21" i="54"/>
  <c r="A21" i="54"/>
  <c r="C21" i="54" s="1"/>
  <c r="J20" i="54"/>
  <c r="A20" i="54"/>
  <c r="C20" i="54" s="1"/>
  <c r="J19" i="54"/>
  <c r="A19" i="54"/>
  <c r="C19" i="54" s="1"/>
  <c r="J18" i="54"/>
  <c r="A18" i="54"/>
  <c r="C18" i="54" s="1"/>
  <c r="J17" i="54"/>
  <c r="A17" i="54"/>
  <c r="B17" i="54" s="1"/>
  <c r="J16" i="54"/>
  <c r="A16" i="54"/>
  <c r="B16" i="54" s="1"/>
  <c r="J15" i="54"/>
  <c r="A15" i="54"/>
  <c r="C15" i="54" s="1"/>
  <c r="J14" i="54"/>
  <c r="A14" i="54"/>
  <c r="C14" i="54" s="1"/>
  <c r="J13" i="54"/>
  <c r="A13" i="54"/>
  <c r="B13" i="54" s="1"/>
  <c r="J12" i="54"/>
  <c r="A12" i="54"/>
  <c r="B12" i="54" s="1"/>
  <c r="J11" i="54"/>
  <c r="A11" i="54"/>
  <c r="J10" i="54"/>
  <c r="A10" i="54"/>
  <c r="J9" i="54"/>
  <c r="A9" i="54"/>
  <c r="J8" i="54"/>
  <c r="A8" i="54"/>
  <c r="J7" i="54"/>
  <c r="A7" i="54"/>
  <c r="J6" i="54"/>
  <c r="A6" i="54"/>
  <c r="J50" i="53"/>
  <c r="A50" i="53"/>
  <c r="B50" i="53" s="1"/>
  <c r="J49" i="53"/>
  <c r="A49" i="53"/>
  <c r="J48" i="53"/>
  <c r="A48" i="53"/>
  <c r="C48" i="53" s="1"/>
  <c r="J47" i="53"/>
  <c r="A47" i="53"/>
  <c r="J46" i="53"/>
  <c r="A46" i="53"/>
  <c r="J45" i="53"/>
  <c r="A45" i="53"/>
  <c r="J44" i="53"/>
  <c r="A44" i="53"/>
  <c r="J43" i="53"/>
  <c r="A43" i="53"/>
  <c r="J42" i="53"/>
  <c r="A42" i="53"/>
  <c r="J41" i="53"/>
  <c r="A41" i="53"/>
  <c r="J40" i="53"/>
  <c r="A40" i="53"/>
  <c r="J39" i="53"/>
  <c r="A39" i="53"/>
  <c r="J38" i="53"/>
  <c r="A38" i="53"/>
  <c r="J37" i="53"/>
  <c r="A37" i="53"/>
  <c r="J36" i="53"/>
  <c r="A36" i="53"/>
  <c r="J35" i="53"/>
  <c r="A35" i="53"/>
  <c r="B35" i="53" s="1"/>
  <c r="J34" i="53"/>
  <c r="A34" i="53"/>
  <c r="B34" i="53" s="1"/>
  <c r="J33" i="53"/>
  <c r="A33" i="53"/>
  <c r="B33" i="53" s="1"/>
  <c r="J32" i="53"/>
  <c r="A32" i="53"/>
  <c r="J31" i="53"/>
  <c r="A31" i="53"/>
  <c r="B31" i="53" s="1"/>
  <c r="J30" i="53"/>
  <c r="A30" i="53"/>
  <c r="B30" i="53" s="1"/>
  <c r="J29" i="53"/>
  <c r="A29" i="53"/>
  <c r="C29" i="53" s="1"/>
  <c r="J28" i="53"/>
  <c r="A28" i="53"/>
  <c r="C28" i="53" s="1"/>
  <c r="J27" i="53"/>
  <c r="A27" i="53"/>
  <c r="C27" i="53" s="1"/>
  <c r="J26" i="53"/>
  <c r="A26" i="53"/>
  <c r="B26" i="53" s="1"/>
  <c r="J25" i="53"/>
  <c r="A25" i="53"/>
  <c r="C25" i="53" s="1"/>
  <c r="J24" i="53"/>
  <c r="A24" i="53"/>
  <c r="C24" i="53" s="1"/>
  <c r="J23" i="53"/>
  <c r="A23" i="53"/>
  <c r="C23" i="53" s="1"/>
  <c r="J22" i="53"/>
  <c r="A22" i="53"/>
  <c r="C22" i="53" s="1"/>
  <c r="J21" i="53"/>
  <c r="A21" i="53"/>
  <c r="C21" i="53" s="1"/>
  <c r="J20" i="53"/>
  <c r="A20" i="53"/>
  <c r="C20" i="53" s="1"/>
  <c r="J19" i="53"/>
  <c r="A19" i="53"/>
  <c r="C19" i="53" s="1"/>
  <c r="J18" i="53"/>
  <c r="A18" i="53"/>
  <c r="C18" i="53" s="1"/>
  <c r="J17" i="53"/>
  <c r="A17" i="53"/>
  <c r="C17" i="53" s="1"/>
  <c r="J16" i="53"/>
  <c r="A16" i="53"/>
  <c r="C16" i="53" s="1"/>
  <c r="J15" i="53"/>
  <c r="A15" i="53"/>
  <c r="C15" i="53" s="1"/>
  <c r="J14" i="53"/>
  <c r="A14" i="53"/>
  <c r="C14" i="53" s="1"/>
  <c r="J13" i="53"/>
  <c r="A13" i="53"/>
  <c r="C13" i="53" s="1"/>
  <c r="J12" i="53"/>
  <c r="A12" i="53"/>
  <c r="C12" i="53" s="1"/>
  <c r="J11" i="53"/>
  <c r="A11" i="53"/>
  <c r="C11" i="53" s="1"/>
  <c r="J10" i="53"/>
  <c r="A10" i="53"/>
  <c r="C10" i="53" s="1"/>
  <c r="J9" i="53"/>
  <c r="A9" i="53"/>
  <c r="C9" i="53" s="1"/>
  <c r="J8" i="53"/>
  <c r="A8" i="53"/>
  <c r="C8" i="53" s="1"/>
  <c r="J7" i="53"/>
  <c r="A7" i="53"/>
  <c r="C7" i="53" s="1"/>
  <c r="J6" i="53"/>
  <c r="A6" i="53"/>
  <c r="C6" i="53" s="1"/>
  <c r="J50" i="52"/>
  <c r="A50" i="52"/>
  <c r="B50" i="52" s="1"/>
  <c r="J49" i="52"/>
  <c r="A49" i="52"/>
  <c r="C49" i="52" s="1"/>
  <c r="J48" i="52"/>
  <c r="A48" i="52"/>
  <c r="C48" i="52" s="1"/>
  <c r="J47" i="52"/>
  <c r="A47" i="52"/>
  <c r="B47" i="52" s="1"/>
  <c r="J46" i="52"/>
  <c r="A46" i="52"/>
  <c r="B46" i="52" s="1"/>
  <c r="J45" i="52"/>
  <c r="A45" i="52"/>
  <c r="B45" i="52" s="1"/>
  <c r="J44" i="52"/>
  <c r="A44" i="52"/>
  <c r="B44" i="52" s="1"/>
  <c r="J43" i="52"/>
  <c r="A43" i="52"/>
  <c r="B43" i="52" s="1"/>
  <c r="J42" i="52"/>
  <c r="A42" i="52"/>
  <c r="C42" i="52" s="1"/>
  <c r="J41" i="52"/>
  <c r="A41" i="52"/>
  <c r="C41" i="52" s="1"/>
  <c r="J40" i="52"/>
  <c r="A40" i="52"/>
  <c r="C40" i="52" s="1"/>
  <c r="J39" i="52"/>
  <c r="A39" i="52"/>
  <c r="C39" i="52" s="1"/>
  <c r="J38" i="52"/>
  <c r="A38" i="52"/>
  <c r="C38" i="52" s="1"/>
  <c r="J37" i="52"/>
  <c r="A37" i="52"/>
  <c r="C37" i="52" s="1"/>
  <c r="J36" i="52"/>
  <c r="A36" i="52"/>
  <c r="C36" i="52" s="1"/>
  <c r="J35" i="52"/>
  <c r="A35" i="52"/>
  <c r="C35" i="52" s="1"/>
  <c r="J34" i="52"/>
  <c r="A34" i="52"/>
  <c r="C34" i="52" s="1"/>
  <c r="J33" i="52"/>
  <c r="A33" i="52"/>
  <c r="C33" i="52" s="1"/>
  <c r="J32" i="52"/>
  <c r="A32" i="52"/>
  <c r="C32" i="52" s="1"/>
  <c r="J31" i="52"/>
  <c r="A31" i="52"/>
  <c r="C31" i="52" s="1"/>
  <c r="J30" i="52"/>
  <c r="A30" i="52"/>
  <c r="C30" i="52" s="1"/>
  <c r="J29" i="52"/>
  <c r="A29" i="52"/>
  <c r="C29" i="52" s="1"/>
  <c r="J28" i="52"/>
  <c r="A28" i="52"/>
  <c r="J27" i="52"/>
  <c r="A27" i="52"/>
  <c r="J26" i="52"/>
  <c r="A26" i="52"/>
  <c r="C26" i="52" s="1"/>
  <c r="J25" i="52"/>
  <c r="A25" i="52"/>
  <c r="J24" i="52"/>
  <c r="A24" i="52"/>
  <c r="J23" i="52"/>
  <c r="A23" i="52"/>
  <c r="J22" i="52"/>
  <c r="A22" i="52"/>
  <c r="J21" i="52"/>
  <c r="A21" i="52"/>
  <c r="J20" i="52"/>
  <c r="A20" i="52"/>
  <c r="J19" i="52"/>
  <c r="A19" i="52"/>
  <c r="J18" i="52"/>
  <c r="A18" i="52"/>
  <c r="J17" i="52"/>
  <c r="A17" i="52"/>
  <c r="J16" i="52"/>
  <c r="A16" i="52"/>
  <c r="C16" i="52" s="1"/>
  <c r="J15" i="52"/>
  <c r="A15" i="52"/>
  <c r="C15" i="52" s="1"/>
  <c r="J14" i="52"/>
  <c r="A14" i="52"/>
  <c r="C14" i="52" s="1"/>
  <c r="J13" i="52"/>
  <c r="A13" i="52"/>
  <c r="C13" i="52" s="1"/>
  <c r="J12" i="52"/>
  <c r="A12" i="52"/>
  <c r="C12" i="52" s="1"/>
  <c r="J11" i="52"/>
  <c r="A11" i="52"/>
  <c r="C11" i="52" s="1"/>
  <c r="J10" i="52"/>
  <c r="A10" i="52"/>
  <c r="C10" i="52" s="1"/>
  <c r="J9" i="52"/>
  <c r="A9" i="52"/>
  <c r="C9" i="52" s="1"/>
  <c r="J8" i="52"/>
  <c r="A8" i="52"/>
  <c r="C8" i="52" s="1"/>
  <c r="J7" i="52"/>
  <c r="A7" i="52"/>
  <c r="C7" i="52" s="1"/>
  <c r="J6" i="52"/>
  <c r="A6" i="52"/>
  <c r="C6" i="52" s="1"/>
  <c r="J50" i="51"/>
  <c r="A50" i="51"/>
  <c r="C50" i="51" s="1"/>
  <c r="J49" i="51"/>
  <c r="A49" i="51"/>
  <c r="C49" i="51" s="1"/>
  <c r="J48" i="51"/>
  <c r="A48" i="51"/>
  <c r="C48" i="51" s="1"/>
  <c r="J47" i="51"/>
  <c r="A47" i="51"/>
  <c r="J46" i="51"/>
  <c r="A46" i="51"/>
  <c r="J45" i="51"/>
  <c r="A45" i="51"/>
  <c r="C45" i="51" s="1"/>
  <c r="J44" i="51"/>
  <c r="A44" i="51"/>
  <c r="C44" i="51" s="1"/>
  <c r="J43" i="51"/>
  <c r="A43" i="51"/>
  <c r="C43" i="51" s="1"/>
  <c r="J42" i="51"/>
  <c r="A42" i="51"/>
  <c r="C42" i="51" s="1"/>
  <c r="J41" i="51"/>
  <c r="A41" i="51"/>
  <c r="J40" i="51"/>
  <c r="A40" i="51"/>
  <c r="C40" i="51" s="1"/>
  <c r="J39" i="51"/>
  <c r="A39" i="51"/>
  <c r="C39" i="51" s="1"/>
  <c r="J38" i="51"/>
  <c r="A38" i="51"/>
  <c r="C38" i="51" s="1"/>
  <c r="J37" i="51"/>
  <c r="A37" i="51"/>
  <c r="C37" i="51" s="1"/>
  <c r="J36" i="51"/>
  <c r="A36" i="51"/>
  <c r="J35" i="51"/>
  <c r="A35" i="51"/>
  <c r="C35" i="51" s="1"/>
  <c r="J34" i="51"/>
  <c r="A34" i="51"/>
  <c r="C34" i="51" s="1"/>
  <c r="J33" i="51"/>
  <c r="A33" i="51"/>
  <c r="C33" i="51" s="1"/>
  <c r="J32" i="51"/>
  <c r="A32" i="51"/>
  <c r="J31" i="51"/>
  <c r="A31" i="51"/>
  <c r="C31" i="51" s="1"/>
  <c r="J30" i="51"/>
  <c r="A30" i="51"/>
  <c r="J29" i="51"/>
  <c r="A29" i="51"/>
  <c r="J28" i="51"/>
  <c r="A28" i="51"/>
  <c r="C28" i="51" s="1"/>
  <c r="J27" i="51"/>
  <c r="A27" i="51"/>
  <c r="J26" i="51"/>
  <c r="A26" i="51"/>
  <c r="J25" i="51"/>
  <c r="A25" i="51"/>
  <c r="C25" i="51" s="1"/>
  <c r="J24" i="51"/>
  <c r="A24" i="51"/>
  <c r="C24" i="51" s="1"/>
  <c r="J23" i="51"/>
  <c r="A23" i="51"/>
  <c r="J22" i="51"/>
  <c r="A22" i="51"/>
  <c r="J21" i="51"/>
  <c r="A21" i="51"/>
  <c r="J20" i="51"/>
  <c r="A20" i="51"/>
  <c r="C20" i="51" s="1"/>
  <c r="J19" i="51"/>
  <c r="A19" i="51"/>
  <c r="B19" i="51" s="1"/>
  <c r="J18" i="51"/>
  <c r="A18" i="51"/>
  <c r="J17" i="51"/>
  <c r="A17" i="51"/>
  <c r="C17" i="51" s="1"/>
  <c r="J16" i="51"/>
  <c r="A16" i="51"/>
  <c r="B16" i="51" s="1"/>
  <c r="J15" i="51"/>
  <c r="A15" i="51"/>
  <c r="J14" i="51"/>
  <c r="A14" i="51"/>
  <c r="B14" i="51" s="1"/>
  <c r="J13" i="51"/>
  <c r="A13" i="51"/>
  <c r="B13" i="51" s="1"/>
  <c r="J12" i="51"/>
  <c r="A12" i="51"/>
  <c r="B12" i="51" s="1"/>
  <c r="J11" i="51"/>
  <c r="A11" i="51"/>
  <c r="B11" i="51" s="1"/>
  <c r="J10" i="51"/>
  <c r="A10" i="51"/>
  <c r="J9" i="51"/>
  <c r="A9" i="51"/>
  <c r="C9" i="51" s="1"/>
  <c r="J8" i="51"/>
  <c r="A8" i="51"/>
  <c r="B8" i="51" s="1"/>
  <c r="J7" i="51"/>
  <c r="A7" i="51"/>
  <c r="J6" i="51"/>
  <c r="A6" i="51"/>
  <c r="B6" i="51" s="1"/>
  <c r="K51" i="50"/>
  <c r="J50" i="50"/>
  <c r="A50" i="50"/>
  <c r="B50" i="50" s="1"/>
  <c r="J49" i="50"/>
  <c r="A49" i="50"/>
  <c r="B49" i="50" s="1"/>
  <c r="J48" i="50"/>
  <c r="A48" i="50"/>
  <c r="B48" i="50" s="1"/>
  <c r="J47" i="50"/>
  <c r="A47" i="50"/>
  <c r="B47" i="50" s="1"/>
  <c r="J46" i="50"/>
  <c r="A46" i="50"/>
  <c r="B46" i="50" s="1"/>
  <c r="J45" i="50"/>
  <c r="A45" i="50"/>
  <c r="B45" i="50" s="1"/>
  <c r="J44" i="50"/>
  <c r="A44" i="50"/>
  <c r="B44" i="50" s="1"/>
  <c r="J43" i="50"/>
  <c r="A43" i="50"/>
  <c r="B43" i="50" s="1"/>
  <c r="J42" i="50"/>
  <c r="A42" i="50"/>
  <c r="B42" i="50" s="1"/>
  <c r="J41" i="50"/>
  <c r="A41" i="50"/>
  <c r="B41" i="50" s="1"/>
  <c r="J40" i="50"/>
  <c r="A40" i="50"/>
  <c r="B40" i="50" s="1"/>
  <c r="J39" i="50"/>
  <c r="A39" i="50"/>
  <c r="B39" i="50" s="1"/>
  <c r="J38" i="50"/>
  <c r="A38" i="50"/>
  <c r="B38" i="50" s="1"/>
  <c r="J37" i="50"/>
  <c r="A37" i="50"/>
  <c r="J36" i="50"/>
  <c r="A36" i="50"/>
  <c r="B36" i="50" s="1"/>
  <c r="J35" i="50"/>
  <c r="A35" i="50"/>
  <c r="B35" i="50" s="1"/>
  <c r="J34" i="50"/>
  <c r="A34" i="50"/>
  <c r="B34" i="50" s="1"/>
  <c r="J33" i="50"/>
  <c r="A33" i="50"/>
  <c r="C33" i="50" s="1"/>
  <c r="J32" i="50"/>
  <c r="A32" i="50"/>
  <c r="B32" i="50" s="1"/>
  <c r="J31" i="50"/>
  <c r="A31" i="50"/>
  <c r="C31" i="50" s="1"/>
  <c r="J30" i="50"/>
  <c r="A30" i="50"/>
  <c r="C30" i="50" s="1"/>
  <c r="J29" i="50"/>
  <c r="A29" i="50"/>
  <c r="J28" i="50"/>
  <c r="A28" i="50"/>
  <c r="C28" i="50" s="1"/>
  <c r="J27" i="50"/>
  <c r="A27" i="50"/>
  <c r="C27" i="50" s="1"/>
  <c r="J26" i="50"/>
  <c r="A26" i="50"/>
  <c r="C26" i="50" s="1"/>
  <c r="J25" i="50"/>
  <c r="A25" i="50"/>
  <c r="J24" i="50"/>
  <c r="A24" i="50"/>
  <c r="J23" i="50"/>
  <c r="A23" i="50"/>
  <c r="J22" i="50"/>
  <c r="A22" i="50"/>
  <c r="J21" i="50"/>
  <c r="A21" i="50"/>
  <c r="J20" i="50"/>
  <c r="A20" i="50"/>
  <c r="J19" i="50"/>
  <c r="A19" i="50"/>
  <c r="J18" i="50"/>
  <c r="A18" i="50"/>
  <c r="J17" i="50"/>
  <c r="A17" i="50"/>
  <c r="J16" i="50"/>
  <c r="A16" i="50"/>
  <c r="J15" i="50"/>
  <c r="A15" i="50"/>
  <c r="J14" i="50"/>
  <c r="A14" i="50"/>
  <c r="J13" i="50"/>
  <c r="A13" i="50"/>
  <c r="J12" i="50"/>
  <c r="A12" i="50"/>
  <c r="J11" i="50"/>
  <c r="A11" i="50"/>
  <c r="J10" i="50"/>
  <c r="A10" i="50"/>
  <c r="J9" i="50"/>
  <c r="A9" i="50"/>
  <c r="J8" i="50"/>
  <c r="A8" i="50"/>
  <c r="C8" i="50" s="1"/>
  <c r="J7" i="50"/>
  <c r="A7" i="50"/>
  <c r="C7" i="50" s="1"/>
  <c r="J6" i="50"/>
  <c r="A6" i="50"/>
  <c r="C6" i="50" s="1"/>
  <c r="AD72" i="49"/>
  <c r="Z72" i="49"/>
  <c r="Y72" i="49"/>
  <c r="AD71" i="49"/>
  <c r="Z71" i="49"/>
  <c r="Y71" i="49"/>
  <c r="AD70" i="49"/>
  <c r="Z70" i="49"/>
  <c r="Y70" i="49"/>
  <c r="AD69" i="49"/>
  <c r="Z69" i="49"/>
  <c r="Y69" i="49"/>
  <c r="AD68" i="49"/>
  <c r="Z68" i="49"/>
  <c r="Y68" i="49"/>
  <c r="AD67" i="49"/>
  <c r="Z67" i="49"/>
  <c r="Y67" i="49"/>
  <c r="AD66" i="49"/>
  <c r="Z66" i="49"/>
  <c r="Y66" i="49"/>
  <c r="AD65" i="49"/>
  <c r="Z65" i="49"/>
  <c r="Y65" i="49"/>
  <c r="AD64" i="49"/>
  <c r="Z64" i="49"/>
  <c r="Y64" i="49"/>
  <c r="AD63" i="49"/>
  <c r="Z63" i="49"/>
  <c r="Y63" i="49"/>
  <c r="AD62" i="49"/>
  <c r="Z62" i="49"/>
  <c r="Y62" i="49"/>
  <c r="AD61" i="49"/>
  <c r="Z61" i="49"/>
  <c r="Y61" i="49"/>
  <c r="AD60" i="49"/>
  <c r="Z60" i="49"/>
  <c r="Y60" i="49"/>
  <c r="AD59" i="49"/>
  <c r="Z59" i="49"/>
  <c r="Y59" i="49"/>
  <c r="AD58" i="49"/>
  <c r="Z58" i="49"/>
  <c r="Y58" i="49"/>
  <c r="AD57" i="49"/>
  <c r="Z57" i="49"/>
  <c r="Y57" i="49"/>
  <c r="AD56" i="49"/>
  <c r="Z56" i="49"/>
  <c r="Y56" i="49"/>
  <c r="AD55" i="49"/>
  <c r="Z55" i="49"/>
  <c r="Y55" i="49"/>
  <c r="AD54" i="49"/>
  <c r="Z54" i="49"/>
  <c r="Y54" i="49"/>
  <c r="AD53" i="49"/>
  <c r="Z53" i="49"/>
  <c r="Y53" i="49"/>
  <c r="AD52" i="49"/>
  <c r="Z52" i="49"/>
  <c r="Y52" i="49"/>
  <c r="AD51" i="49"/>
  <c r="Z51" i="49"/>
  <c r="Y51" i="49"/>
  <c r="K51" i="49"/>
  <c r="AD50" i="49"/>
  <c r="Z50" i="49"/>
  <c r="Y50" i="49"/>
  <c r="J50" i="49"/>
  <c r="A50" i="49"/>
  <c r="B50" i="49" s="1"/>
  <c r="AD49" i="49"/>
  <c r="Z49" i="49"/>
  <c r="Y49" i="49"/>
  <c r="J49" i="49"/>
  <c r="A49" i="49"/>
  <c r="B49" i="49" s="1"/>
  <c r="AD48" i="49"/>
  <c r="Z48" i="49"/>
  <c r="Y48" i="49"/>
  <c r="J48" i="49"/>
  <c r="A48" i="49"/>
  <c r="B48" i="49" s="1"/>
  <c r="AD47" i="49"/>
  <c r="Z47" i="49"/>
  <c r="Y47" i="49"/>
  <c r="J47" i="49"/>
  <c r="A47" i="49"/>
  <c r="AD46" i="49"/>
  <c r="Z46" i="49"/>
  <c r="Y46" i="49"/>
  <c r="J46" i="49"/>
  <c r="A46" i="49"/>
  <c r="B46" i="49" s="1"/>
  <c r="AD45" i="49"/>
  <c r="Z45" i="49"/>
  <c r="Y45" i="49"/>
  <c r="J45" i="49"/>
  <c r="A45" i="49"/>
  <c r="B45" i="49" s="1"/>
  <c r="J44" i="49"/>
  <c r="A44" i="49"/>
  <c r="J43" i="49"/>
  <c r="A43" i="49"/>
  <c r="B43" i="49" s="1"/>
  <c r="J42" i="49"/>
  <c r="A42" i="49"/>
  <c r="B42" i="49" s="1"/>
  <c r="J41" i="49"/>
  <c r="A41" i="49"/>
  <c r="B41" i="49" s="1"/>
  <c r="J40" i="49"/>
  <c r="A40" i="49"/>
  <c r="B40" i="49" s="1"/>
  <c r="J39" i="49"/>
  <c r="A39" i="49"/>
  <c r="J38" i="49"/>
  <c r="A38" i="49"/>
  <c r="B38" i="49" s="1"/>
  <c r="J37" i="49"/>
  <c r="A37" i="49"/>
  <c r="B37" i="49" s="1"/>
  <c r="J36" i="49"/>
  <c r="A36" i="49"/>
  <c r="B36" i="49" s="1"/>
  <c r="J35" i="49"/>
  <c r="A35" i="49"/>
  <c r="B35" i="49" s="1"/>
  <c r="J34" i="49"/>
  <c r="A34" i="49"/>
  <c r="J33" i="49"/>
  <c r="A33" i="49"/>
  <c r="C33" i="49" s="1"/>
  <c r="J32" i="49"/>
  <c r="A32" i="49"/>
  <c r="J31" i="49"/>
  <c r="A31" i="49"/>
  <c r="C31" i="49" s="1"/>
  <c r="J30" i="49"/>
  <c r="A30" i="49"/>
  <c r="C30" i="49" s="1"/>
  <c r="J29" i="49"/>
  <c r="A29" i="49"/>
  <c r="J28" i="49"/>
  <c r="A28" i="49"/>
  <c r="C28" i="49" s="1"/>
  <c r="J27" i="49"/>
  <c r="A27" i="49"/>
  <c r="C27" i="49" s="1"/>
  <c r="J26" i="49"/>
  <c r="A26" i="49"/>
  <c r="B26" i="49" s="1"/>
  <c r="J25" i="49"/>
  <c r="A25" i="49"/>
  <c r="J24" i="49"/>
  <c r="A24" i="49"/>
  <c r="J23" i="49"/>
  <c r="A23" i="49"/>
  <c r="J22" i="49"/>
  <c r="A22" i="49"/>
  <c r="J21" i="49"/>
  <c r="A21" i="49"/>
  <c r="J20" i="49"/>
  <c r="A20" i="49"/>
  <c r="J19" i="49"/>
  <c r="A19" i="49"/>
  <c r="J18" i="49"/>
  <c r="A18" i="49"/>
  <c r="J17" i="49"/>
  <c r="A17" i="49"/>
  <c r="J16" i="49"/>
  <c r="A16" i="49"/>
  <c r="J15" i="49"/>
  <c r="A15" i="49"/>
  <c r="J14" i="49"/>
  <c r="A14" i="49"/>
  <c r="J13" i="49"/>
  <c r="A13" i="49"/>
  <c r="J12" i="49"/>
  <c r="A12" i="49"/>
  <c r="J11" i="49"/>
  <c r="A11" i="49"/>
  <c r="B11" i="49" s="1"/>
  <c r="J10" i="49"/>
  <c r="A10" i="49"/>
  <c r="B10" i="49" s="1"/>
  <c r="J9" i="49"/>
  <c r="A9" i="49"/>
  <c r="B9" i="49" s="1"/>
  <c r="J8" i="49"/>
  <c r="A8" i="49"/>
  <c r="J7" i="49"/>
  <c r="A7" i="49"/>
  <c r="B7" i="49" s="1"/>
  <c r="J6" i="49"/>
  <c r="A6" i="49"/>
  <c r="B6" i="49" s="1"/>
  <c r="AD72" i="48"/>
  <c r="Z72" i="48"/>
  <c r="Y72" i="48"/>
  <c r="AD71" i="48"/>
  <c r="Z71" i="48"/>
  <c r="Y71" i="48"/>
  <c r="AD70" i="48"/>
  <c r="Z70" i="48"/>
  <c r="Y70" i="48"/>
  <c r="AD69" i="48"/>
  <c r="Z69" i="48"/>
  <c r="Y69" i="48"/>
  <c r="AD68" i="48"/>
  <c r="Z68" i="48"/>
  <c r="Y68" i="48"/>
  <c r="AD67" i="48"/>
  <c r="Z67" i="48"/>
  <c r="Y67" i="48"/>
  <c r="AD66" i="48"/>
  <c r="Z66" i="48"/>
  <c r="Y66" i="48"/>
  <c r="AD65" i="48"/>
  <c r="Z65" i="48"/>
  <c r="Y65" i="48"/>
  <c r="AD64" i="48"/>
  <c r="Z64" i="48"/>
  <c r="Y64" i="48"/>
  <c r="AD63" i="48"/>
  <c r="Z63" i="48"/>
  <c r="Y63" i="48"/>
  <c r="AD62" i="48"/>
  <c r="Z62" i="48"/>
  <c r="Y62" i="48"/>
  <c r="AD61" i="48"/>
  <c r="Z61" i="48"/>
  <c r="Y61" i="48"/>
  <c r="AD60" i="48"/>
  <c r="Z60" i="48"/>
  <c r="Y60" i="48"/>
  <c r="AD59" i="48"/>
  <c r="Z59" i="48"/>
  <c r="Y59" i="48"/>
  <c r="AD58" i="48"/>
  <c r="Z58" i="48"/>
  <c r="Y58" i="48"/>
  <c r="AD57" i="48"/>
  <c r="Z57" i="48"/>
  <c r="Y57" i="48"/>
  <c r="AD56" i="48"/>
  <c r="Z56" i="48"/>
  <c r="Y56" i="48"/>
  <c r="AD55" i="48"/>
  <c r="Z55" i="48"/>
  <c r="Y55" i="48"/>
  <c r="AD54" i="48"/>
  <c r="Z54" i="48"/>
  <c r="Y54" i="48"/>
  <c r="AD53" i="48"/>
  <c r="Z53" i="48"/>
  <c r="Y53" i="48"/>
  <c r="AD52" i="48"/>
  <c r="Z52" i="48"/>
  <c r="Y52" i="48"/>
  <c r="AD51" i="48"/>
  <c r="Z51" i="48"/>
  <c r="Y51" i="48"/>
  <c r="K51" i="48"/>
  <c r="AD50" i="48"/>
  <c r="Z50" i="48"/>
  <c r="Y50" i="48"/>
  <c r="J50" i="48"/>
  <c r="A50" i="48"/>
  <c r="AD49" i="48"/>
  <c r="Z49" i="48"/>
  <c r="Y49" i="48"/>
  <c r="J49" i="48"/>
  <c r="A49" i="48"/>
  <c r="B49" i="48" s="1"/>
  <c r="AD48" i="48"/>
  <c r="Z48" i="48"/>
  <c r="Y48" i="48"/>
  <c r="J48" i="48"/>
  <c r="A48" i="48"/>
  <c r="AD47" i="48"/>
  <c r="Z47" i="48"/>
  <c r="Y47" i="48"/>
  <c r="J47" i="48"/>
  <c r="A47" i="48"/>
  <c r="B47" i="48" s="1"/>
  <c r="AD46" i="48"/>
  <c r="Z46" i="48"/>
  <c r="Y46" i="48"/>
  <c r="J46" i="48"/>
  <c r="A46" i="48"/>
  <c r="B46" i="48" s="1"/>
  <c r="AD45" i="48"/>
  <c r="Z45" i="48"/>
  <c r="Y45" i="48"/>
  <c r="J45" i="48"/>
  <c r="A45" i="48"/>
  <c r="J44" i="48"/>
  <c r="A44" i="48"/>
  <c r="J43" i="48"/>
  <c r="A43" i="48"/>
  <c r="B43" i="48" s="1"/>
  <c r="J42" i="48"/>
  <c r="A42" i="48"/>
  <c r="J41" i="48"/>
  <c r="A41" i="48"/>
  <c r="B41" i="48" s="1"/>
  <c r="J40" i="48"/>
  <c r="A40" i="48"/>
  <c r="B40" i="48" s="1"/>
  <c r="J39" i="48"/>
  <c r="A39" i="48"/>
  <c r="B39" i="48" s="1"/>
  <c r="J38" i="48"/>
  <c r="A38" i="48"/>
  <c r="B38" i="48" s="1"/>
  <c r="J37" i="48"/>
  <c r="A37" i="48"/>
  <c r="B37" i="48" s="1"/>
  <c r="J36" i="48"/>
  <c r="A36" i="48"/>
  <c r="B36" i="48" s="1"/>
  <c r="J35" i="48"/>
  <c r="A35" i="48"/>
  <c r="B35" i="48" s="1"/>
  <c r="J34" i="48"/>
  <c r="A34" i="48"/>
  <c r="B34" i="48" s="1"/>
  <c r="J33" i="48"/>
  <c r="A33" i="48"/>
  <c r="C33" i="48" s="1"/>
  <c r="J32" i="48"/>
  <c r="A32" i="48"/>
  <c r="J31" i="48"/>
  <c r="A31" i="48"/>
  <c r="C31" i="48" s="1"/>
  <c r="J30" i="48"/>
  <c r="A30" i="48"/>
  <c r="B30" i="48" s="1"/>
  <c r="J29" i="48"/>
  <c r="A29" i="48"/>
  <c r="B29" i="48" s="1"/>
  <c r="J28" i="48"/>
  <c r="A28" i="48"/>
  <c r="C28" i="48" s="1"/>
  <c r="J27" i="48"/>
  <c r="A27" i="48"/>
  <c r="C27" i="48" s="1"/>
  <c r="J26" i="48"/>
  <c r="A26" i="48"/>
  <c r="J25" i="48"/>
  <c r="A25" i="48"/>
  <c r="C25" i="48" s="1"/>
  <c r="J24" i="48"/>
  <c r="A24" i="48"/>
  <c r="C24" i="48" s="1"/>
  <c r="J23" i="48"/>
  <c r="A23" i="48"/>
  <c r="C23" i="48" s="1"/>
  <c r="J22" i="48"/>
  <c r="A22" i="48"/>
  <c r="J21" i="48"/>
  <c r="A21" i="48"/>
  <c r="C21" i="48" s="1"/>
  <c r="J20" i="48"/>
  <c r="A20" i="48"/>
  <c r="C20" i="48" s="1"/>
  <c r="J19" i="48"/>
  <c r="A19" i="48"/>
  <c r="C19" i="48" s="1"/>
  <c r="J18" i="48"/>
  <c r="A18" i="48"/>
  <c r="J17" i="48"/>
  <c r="A17" i="48"/>
  <c r="B17" i="48" s="1"/>
  <c r="J16" i="48"/>
  <c r="A16" i="48"/>
  <c r="B16" i="48" s="1"/>
  <c r="J15" i="48"/>
  <c r="A15" i="48"/>
  <c r="B15" i="48" s="1"/>
  <c r="J14" i="48"/>
  <c r="A14" i="48"/>
  <c r="B14" i="48" s="1"/>
  <c r="J13" i="48"/>
  <c r="A13" i="48"/>
  <c r="B13" i="48" s="1"/>
  <c r="J12" i="48"/>
  <c r="A12" i="48"/>
  <c r="B12" i="48" s="1"/>
  <c r="J11" i="48"/>
  <c r="A11" i="48"/>
  <c r="B11" i="48" s="1"/>
  <c r="J10" i="48"/>
  <c r="A10" i="48"/>
  <c r="J9" i="48"/>
  <c r="A9" i="48"/>
  <c r="C9" i="48" s="1"/>
  <c r="J8" i="48"/>
  <c r="A8" i="48"/>
  <c r="C8" i="48" s="1"/>
  <c r="J7" i="48"/>
  <c r="A7" i="48"/>
  <c r="C7" i="48" s="1"/>
  <c r="J6" i="48"/>
  <c r="A6" i="48"/>
  <c r="C6" i="48" s="1"/>
  <c r="AD72" i="47"/>
  <c r="Z72" i="47"/>
  <c r="Y72" i="47"/>
  <c r="AD71" i="47"/>
  <c r="Z71" i="47"/>
  <c r="Y71" i="47"/>
  <c r="AD70" i="47"/>
  <c r="Z70" i="47"/>
  <c r="Y70" i="47"/>
  <c r="AD69" i="47"/>
  <c r="Z69" i="47"/>
  <c r="Y69" i="47"/>
  <c r="AD68" i="47"/>
  <c r="Z68" i="47"/>
  <c r="Y68" i="47"/>
  <c r="AD67" i="47"/>
  <c r="Z67" i="47"/>
  <c r="Y67" i="47"/>
  <c r="AD66" i="47"/>
  <c r="Z66" i="47"/>
  <c r="Y66" i="47"/>
  <c r="AD65" i="47"/>
  <c r="Z65" i="47"/>
  <c r="Y65" i="47"/>
  <c r="AD64" i="47"/>
  <c r="Z64" i="47"/>
  <c r="Y64" i="47"/>
  <c r="AD63" i="47"/>
  <c r="Z63" i="47"/>
  <c r="Y63" i="47"/>
  <c r="AD62" i="47"/>
  <c r="Z62" i="47"/>
  <c r="Y62" i="47"/>
  <c r="AD61" i="47"/>
  <c r="Z61" i="47"/>
  <c r="Y61" i="47"/>
  <c r="AD60" i="47"/>
  <c r="Z60" i="47"/>
  <c r="Y60" i="47"/>
  <c r="AD59" i="47"/>
  <c r="Z59" i="47"/>
  <c r="Y59" i="47"/>
  <c r="AD58" i="47"/>
  <c r="Z58" i="47"/>
  <c r="Y58" i="47"/>
  <c r="AD57" i="47"/>
  <c r="Z57" i="47"/>
  <c r="Y57" i="47"/>
  <c r="AD56" i="47"/>
  <c r="Z56" i="47"/>
  <c r="Y56" i="47"/>
  <c r="AD55" i="47"/>
  <c r="Z55" i="47"/>
  <c r="Y55" i="47"/>
  <c r="AD54" i="47"/>
  <c r="Z54" i="47"/>
  <c r="Y54" i="47"/>
  <c r="AD53" i="47"/>
  <c r="Z53" i="47"/>
  <c r="Y53" i="47"/>
  <c r="AD52" i="47"/>
  <c r="Z52" i="47"/>
  <c r="Y52" i="47"/>
  <c r="AD51" i="47"/>
  <c r="Z51" i="47"/>
  <c r="Y51" i="47"/>
  <c r="K51" i="47"/>
  <c r="AD50" i="47"/>
  <c r="Z50" i="47"/>
  <c r="Y50" i="47"/>
  <c r="J50" i="47"/>
  <c r="A50" i="47"/>
  <c r="C50" i="47" s="1"/>
  <c r="AD49" i="47"/>
  <c r="Z49" i="47"/>
  <c r="Y49" i="47"/>
  <c r="J49" i="47"/>
  <c r="A49" i="47"/>
  <c r="AD48" i="47"/>
  <c r="Z48" i="47"/>
  <c r="Y48" i="47"/>
  <c r="J48" i="47"/>
  <c r="A48" i="47"/>
  <c r="AD47" i="47"/>
  <c r="Z47" i="47"/>
  <c r="Y47" i="47"/>
  <c r="J47" i="47"/>
  <c r="A47" i="47"/>
  <c r="AD46" i="47"/>
  <c r="Z46" i="47"/>
  <c r="Y46" i="47"/>
  <c r="J46" i="47"/>
  <c r="A46" i="47"/>
  <c r="AD45" i="47"/>
  <c r="Z45" i="47"/>
  <c r="Y45" i="47"/>
  <c r="J45" i="47"/>
  <c r="A45" i="47"/>
  <c r="J44" i="47"/>
  <c r="A44" i="47"/>
  <c r="J43" i="47"/>
  <c r="A43" i="47"/>
  <c r="J42" i="47"/>
  <c r="A42" i="47"/>
  <c r="J41" i="47"/>
  <c r="A41" i="47"/>
  <c r="J40" i="47"/>
  <c r="A40" i="47"/>
  <c r="J39" i="47"/>
  <c r="A39" i="47"/>
  <c r="J38" i="47"/>
  <c r="A38" i="47"/>
  <c r="J37" i="47"/>
  <c r="A37" i="47"/>
  <c r="J36" i="47"/>
  <c r="A36" i="47"/>
  <c r="J35" i="47"/>
  <c r="A35" i="47"/>
  <c r="J34" i="47"/>
  <c r="A34" i="47"/>
  <c r="J33" i="47"/>
  <c r="A33" i="47"/>
  <c r="C33" i="47" s="1"/>
  <c r="J32" i="47"/>
  <c r="A32" i="47"/>
  <c r="J31" i="47"/>
  <c r="A31" i="47"/>
  <c r="J30" i="47"/>
  <c r="A30" i="47"/>
  <c r="J29" i="47"/>
  <c r="A29" i="47"/>
  <c r="J28" i="47"/>
  <c r="A28" i="47"/>
  <c r="C28" i="47" s="1"/>
  <c r="J27" i="47"/>
  <c r="A27" i="47"/>
  <c r="J26" i="47"/>
  <c r="A26" i="47"/>
  <c r="J25" i="47"/>
  <c r="A25" i="47"/>
  <c r="C25" i="47" s="1"/>
  <c r="J24" i="47"/>
  <c r="A24" i="47"/>
  <c r="J23" i="47"/>
  <c r="A23" i="47"/>
  <c r="C23" i="47" s="1"/>
  <c r="J22" i="47"/>
  <c r="A22" i="47"/>
  <c r="C22" i="47" s="1"/>
  <c r="J21" i="47"/>
  <c r="A21" i="47"/>
  <c r="C21" i="47" s="1"/>
  <c r="J20" i="47"/>
  <c r="A20" i="47"/>
  <c r="C20" i="47" s="1"/>
  <c r="J19" i="47"/>
  <c r="A19" i="47"/>
  <c r="C19" i="47" s="1"/>
  <c r="J18" i="47"/>
  <c r="A18" i="47"/>
  <c r="C18" i="47" s="1"/>
  <c r="J17" i="47"/>
  <c r="A17" i="47"/>
  <c r="C17" i="47" s="1"/>
  <c r="J16" i="47"/>
  <c r="A16" i="47"/>
  <c r="C16" i="47" s="1"/>
  <c r="J15" i="47"/>
  <c r="A15" i="47"/>
  <c r="C15" i="47" s="1"/>
  <c r="J14" i="47"/>
  <c r="A14" i="47"/>
  <c r="C14" i="47" s="1"/>
  <c r="J13" i="47"/>
  <c r="A13" i="47"/>
  <c r="C13" i="47" s="1"/>
  <c r="J12" i="47"/>
  <c r="A12" i="47"/>
  <c r="J11" i="47"/>
  <c r="A11" i="47"/>
  <c r="J10" i="47"/>
  <c r="A10" i="47"/>
  <c r="J9" i="47"/>
  <c r="A9" i="47"/>
  <c r="C9" i="47" s="1"/>
  <c r="J8" i="47"/>
  <c r="A8" i="47"/>
  <c r="B8" i="47" s="1"/>
  <c r="J7" i="47"/>
  <c r="A7" i="47"/>
  <c r="C7" i="47" s="1"/>
  <c r="J6" i="47"/>
  <c r="A6" i="47"/>
  <c r="AD72" i="46"/>
  <c r="Z72" i="46"/>
  <c r="Y72" i="46"/>
  <c r="AD71" i="46"/>
  <c r="Z71" i="46"/>
  <c r="Y71" i="46"/>
  <c r="AD70" i="46"/>
  <c r="Z70" i="46"/>
  <c r="Y70" i="46"/>
  <c r="AD69" i="46"/>
  <c r="Z69" i="46"/>
  <c r="Y69" i="46"/>
  <c r="AD68" i="46"/>
  <c r="Z68" i="46"/>
  <c r="Y68" i="46"/>
  <c r="AD67" i="46"/>
  <c r="Z67" i="46"/>
  <c r="Y67" i="46"/>
  <c r="AD66" i="46"/>
  <c r="Z66" i="46"/>
  <c r="Y66" i="46"/>
  <c r="AD65" i="46"/>
  <c r="Z65" i="46"/>
  <c r="Y65" i="46"/>
  <c r="AD64" i="46"/>
  <c r="Z64" i="46"/>
  <c r="Y64" i="46"/>
  <c r="AD63" i="46"/>
  <c r="Z63" i="46"/>
  <c r="Y63" i="46"/>
  <c r="AD62" i="46"/>
  <c r="Z62" i="46"/>
  <c r="Y62" i="46"/>
  <c r="AD61" i="46"/>
  <c r="Z61" i="46"/>
  <c r="Y61" i="46"/>
  <c r="AD60" i="46"/>
  <c r="Z60" i="46"/>
  <c r="Y60" i="46"/>
  <c r="AD59" i="46"/>
  <c r="Z59" i="46"/>
  <c r="Y59" i="46"/>
  <c r="AD58" i="46"/>
  <c r="Z58" i="46"/>
  <c r="Y58" i="46"/>
  <c r="AD57" i="46"/>
  <c r="Z57" i="46"/>
  <c r="Y57" i="46"/>
  <c r="AD56" i="46"/>
  <c r="Z56" i="46"/>
  <c r="Y56" i="46"/>
  <c r="AD55" i="46"/>
  <c r="Z55" i="46"/>
  <c r="Y55" i="46"/>
  <c r="AD54" i="46"/>
  <c r="Z54" i="46"/>
  <c r="Y54" i="46"/>
  <c r="AD53" i="46"/>
  <c r="Z53" i="46"/>
  <c r="Y53" i="46"/>
  <c r="AD52" i="46"/>
  <c r="Z52" i="46"/>
  <c r="Y52" i="46"/>
  <c r="AD51" i="46"/>
  <c r="Z51" i="46"/>
  <c r="Y51" i="46"/>
  <c r="K51" i="46"/>
  <c r="AD50" i="46"/>
  <c r="Z50" i="46"/>
  <c r="Y50" i="46"/>
  <c r="J50" i="46"/>
  <c r="A50" i="46"/>
  <c r="AD49" i="46"/>
  <c r="Z49" i="46"/>
  <c r="Y49" i="46"/>
  <c r="J49" i="46"/>
  <c r="A49" i="46"/>
  <c r="AD48" i="46"/>
  <c r="Z48" i="46"/>
  <c r="Y48" i="46"/>
  <c r="J48" i="46"/>
  <c r="A48" i="46"/>
  <c r="B48" i="46" s="1"/>
  <c r="AD47" i="46"/>
  <c r="Z47" i="46"/>
  <c r="Y47" i="46"/>
  <c r="J47" i="46"/>
  <c r="A47" i="46"/>
  <c r="B47" i="46" s="1"/>
  <c r="AD46" i="46"/>
  <c r="Z46" i="46"/>
  <c r="Y46" i="46"/>
  <c r="J46" i="46"/>
  <c r="A46" i="46"/>
  <c r="AD45" i="46"/>
  <c r="Z45" i="46"/>
  <c r="Y45" i="46"/>
  <c r="J45" i="46"/>
  <c r="A45" i="46"/>
  <c r="J44" i="46"/>
  <c r="A44" i="46"/>
  <c r="J43" i="46"/>
  <c r="A43" i="46"/>
  <c r="J42" i="46"/>
  <c r="A42" i="46"/>
  <c r="B42" i="46" s="1"/>
  <c r="J41" i="46"/>
  <c r="A41" i="46"/>
  <c r="J40" i="46"/>
  <c r="A40" i="46"/>
  <c r="J39" i="46"/>
  <c r="A39" i="46"/>
  <c r="B39" i="46" s="1"/>
  <c r="J38" i="46"/>
  <c r="A38" i="46"/>
  <c r="J37" i="46"/>
  <c r="A37" i="46"/>
  <c r="J36" i="46"/>
  <c r="A36" i="46"/>
  <c r="B36" i="46" s="1"/>
  <c r="J35" i="46"/>
  <c r="A35" i="46"/>
  <c r="B35" i="46" s="1"/>
  <c r="J34" i="46"/>
  <c r="A34" i="46"/>
  <c r="J33" i="46"/>
  <c r="A33" i="46"/>
  <c r="C33" i="46" s="1"/>
  <c r="J32" i="46"/>
  <c r="A32" i="46"/>
  <c r="J31" i="46"/>
  <c r="A31" i="46"/>
  <c r="C31" i="46" s="1"/>
  <c r="J30" i="46"/>
  <c r="A30" i="46"/>
  <c r="C30" i="46" s="1"/>
  <c r="J29" i="46"/>
  <c r="A29" i="46"/>
  <c r="B29" i="46" s="1"/>
  <c r="J28" i="46"/>
  <c r="A28" i="46"/>
  <c r="C28" i="46" s="1"/>
  <c r="J27" i="46"/>
  <c r="A27" i="46"/>
  <c r="C27" i="46" s="1"/>
  <c r="J26" i="46"/>
  <c r="A26" i="46"/>
  <c r="J25" i="46"/>
  <c r="A25" i="46"/>
  <c r="B25" i="46" s="1"/>
  <c r="J24" i="46"/>
  <c r="A24" i="46"/>
  <c r="J23" i="46"/>
  <c r="A23" i="46"/>
  <c r="B23" i="46" s="1"/>
  <c r="J22" i="46"/>
  <c r="A22" i="46"/>
  <c r="B22" i="46" s="1"/>
  <c r="J21" i="46"/>
  <c r="A21" i="46"/>
  <c r="B21" i="46" s="1"/>
  <c r="J20" i="46"/>
  <c r="A20" i="46"/>
  <c r="J19" i="46"/>
  <c r="A19" i="46"/>
  <c r="B19" i="46" s="1"/>
  <c r="J18" i="46"/>
  <c r="A18" i="46"/>
  <c r="B18" i="46" s="1"/>
  <c r="J17" i="46"/>
  <c r="A17" i="46"/>
  <c r="B17" i="46" s="1"/>
  <c r="J16" i="46"/>
  <c r="A16" i="46"/>
  <c r="B16" i="46" s="1"/>
  <c r="J15" i="46"/>
  <c r="A15" i="46"/>
  <c r="J14" i="46"/>
  <c r="A14" i="46"/>
  <c r="C14" i="46" s="1"/>
  <c r="J13" i="46"/>
  <c r="A13" i="46"/>
  <c r="C13" i="46" s="1"/>
  <c r="J12" i="46"/>
  <c r="A12" i="46"/>
  <c r="J11" i="46"/>
  <c r="A11" i="46"/>
  <c r="J10" i="46"/>
  <c r="A10" i="46"/>
  <c r="B10" i="46" s="1"/>
  <c r="J9" i="46"/>
  <c r="A9" i="46"/>
  <c r="B9" i="46" s="1"/>
  <c r="J8" i="46"/>
  <c r="A8" i="46"/>
  <c r="B8" i="46" s="1"/>
  <c r="J7" i="46"/>
  <c r="A7" i="46"/>
  <c r="B7" i="46" s="1"/>
  <c r="J6" i="46"/>
  <c r="A6" i="46"/>
  <c r="B6" i="46" s="1"/>
  <c r="AD72" i="45"/>
  <c r="Z72" i="45"/>
  <c r="Y72" i="45"/>
  <c r="AD71" i="45"/>
  <c r="Z71" i="45"/>
  <c r="Y71" i="45"/>
  <c r="AD70" i="45"/>
  <c r="Z70" i="45"/>
  <c r="Y70" i="45"/>
  <c r="AD69" i="45"/>
  <c r="Z69" i="45"/>
  <c r="Y69" i="45"/>
  <c r="AD68" i="45"/>
  <c r="Z68" i="45"/>
  <c r="Y68" i="45"/>
  <c r="AD67" i="45"/>
  <c r="Z67" i="45"/>
  <c r="Y67" i="45"/>
  <c r="AD66" i="45"/>
  <c r="Z66" i="45"/>
  <c r="Y66" i="45"/>
  <c r="AD65" i="45"/>
  <c r="Z65" i="45"/>
  <c r="Y65" i="45"/>
  <c r="AD64" i="45"/>
  <c r="Z64" i="45"/>
  <c r="Y64" i="45"/>
  <c r="AD63" i="45"/>
  <c r="Z63" i="45"/>
  <c r="Y63" i="45"/>
  <c r="AD62" i="45"/>
  <c r="Z62" i="45"/>
  <c r="Y62" i="45"/>
  <c r="AD61" i="45"/>
  <c r="Z61" i="45"/>
  <c r="Y61" i="45"/>
  <c r="AD60" i="45"/>
  <c r="Z60" i="45"/>
  <c r="Y60" i="45"/>
  <c r="AD59" i="45"/>
  <c r="Z59" i="45"/>
  <c r="Y59" i="45"/>
  <c r="AD58" i="45"/>
  <c r="Z58" i="45"/>
  <c r="Y58" i="45"/>
  <c r="AD57" i="45"/>
  <c r="Z57" i="45"/>
  <c r="Y57" i="45"/>
  <c r="AD56" i="45"/>
  <c r="Z56" i="45"/>
  <c r="Y56" i="45"/>
  <c r="AD55" i="45"/>
  <c r="Z55" i="45"/>
  <c r="Y55" i="45"/>
  <c r="AD54" i="45"/>
  <c r="Z54" i="45"/>
  <c r="Y54" i="45"/>
  <c r="AD53" i="45"/>
  <c r="Z53" i="45"/>
  <c r="Y53" i="45"/>
  <c r="AD52" i="45"/>
  <c r="Z52" i="45"/>
  <c r="Y52" i="45"/>
  <c r="AD51" i="45"/>
  <c r="Z51" i="45"/>
  <c r="Y51" i="45"/>
  <c r="K51" i="45"/>
  <c r="AD50" i="45"/>
  <c r="Z50" i="45"/>
  <c r="Y50" i="45"/>
  <c r="J50" i="45"/>
  <c r="A50" i="45"/>
  <c r="B50" i="45" s="1"/>
  <c r="AD49" i="45"/>
  <c r="Z49" i="45"/>
  <c r="Y49" i="45"/>
  <c r="J49" i="45"/>
  <c r="A49" i="45"/>
  <c r="B49" i="45" s="1"/>
  <c r="AD48" i="45"/>
  <c r="Z48" i="45"/>
  <c r="Y48" i="45"/>
  <c r="J48" i="45"/>
  <c r="A48" i="45"/>
  <c r="B48" i="45" s="1"/>
  <c r="AD47" i="45"/>
  <c r="Z47" i="45"/>
  <c r="Y47" i="45"/>
  <c r="J47" i="45"/>
  <c r="A47" i="45"/>
  <c r="B47" i="45" s="1"/>
  <c r="AD46" i="45"/>
  <c r="Z46" i="45"/>
  <c r="Y46" i="45"/>
  <c r="J46" i="45"/>
  <c r="A46" i="45"/>
  <c r="B46" i="45" s="1"/>
  <c r="AD45" i="45"/>
  <c r="Z45" i="45"/>
  <c r="Y45" i="45"/>
  <c r="J45" i="45"/>
  <c r="A45" i="45"/>
  <c r="B45" i="45" s="1"/>
  <c r="J44" i="45"/>
  <c r="A44" i="45"/>
  <c r="B44" i="45" s="1"/>
  <c r="J43" i="45"/>
  <c r="A43" i="45"/>
  <c r="J42" i="45"/>
  <c r="A42" i="45"/>
  <c r="B42" i="45" s="1"/>
  <c r="J41" i="45"/>
  <c r="A41" i="45"/>
  <c r="B41" i="45" s="1"/>
  <c r="J40" i="45"/>
  <c r="A40" i="45"/>
  <c r="B40" i="45" s="1"/>
  <c r="J39" i="45"/>
  <c r="A39" i="45"/>
  <c r="B39" i="45" s="1"/>
  <c r="J38" i="45"/>
  <c r="A38" i="45"/>
  <c r="B38" i="45" s="1"/>
  <c r="J37" i="45"/>
  <c r="A37" i="45"/>
  <c r="B37" i="45" s="1"/>
  <c r="J36" i="45"/>
  <c r="A36" i="45"/>
  <c r="B36" i="45" s="1"/>
  <c r="J35" i="45"/>
  <c r="A35" i="45"/>
  <c r="J34" i="45"/>
  <c r="A34" i="45"/>
  <c r="B34" i="45" s="1"/>
  <c r="J33" i="45"/>
  <c r="A33" i="45"/>
  <c r="C33" i="45" s="1"/>
  <c r="J32" i="45"/>
  <c r="A32" i="45"/>
  <c r="B32" i="45" s="1"/>
  <c r="J31" i="45"/>
  <c r="A31" i="45"/>
  <c r="J30" i="45"/>
  <c r="A30" i="45"/>
  <c r="B30" i="45" s="1"/>
  <c r="J29" i="45"/>
  <c r="A29" i="45"/>
  <c r="B29" i="45" s="1"/>
  <c r="J28" i="45"/>
  <c r="A28" i="45"/>
  <c r="C28" i="45" s="1"/>
  <c r="J27" i="45"/>
  <c r="A27" i="45"/>
  <c r="J26" i="45"/>
  <c r="A26" i="45"/>
  <c r="J25" i="45"/>
  <c r="A25" i="45"/>
  <c r="C25" i="45" s="1"/>
  <c r="J24" i="45"/>
  <c r="A24" i="45"/>
  <c r="C24" i="45" s="1"/>
  <c r="J23" i="45"/>
  <c r="A23" i="45"/>
  <c r="J22" i="45"/>
  <c r="A22" i="45"/>
  <c r="C22" i="45" s="1"/>
  <c r="J21" i="45"/>
  <c r="A21" i="45"/>
  <c r="C21" i="45" s="1"/>
  <c r="J20" i="45"/>
  <c r="A20" i="45"/>
  <c r="C20" i="45" s="1"/>
  <c r="J19" i="45"/>
  <c r="A19" i="45"/>
  <c r="C19" i="45" s="1"/>
  <c r="J18" i="45"/>
  <c r="A18" i="45"/>
  <c r="C18" i="45" s="1"/>
  <c r="J17" i="45"/>
  <c r="A17" i="45"/>
  <c r="C17" i="45" s="1"/>
  <c r="J16" i="45"/>
  <c r="A16" i="45"/>
  <c r="C16" i="45" s="1"/>
  <c r="J15" i="45"/>
  <c r="A15" i="45"/>
  <c r="C15" i="45" s="1"/>
  <c r="J14" i="45"/>
  <c r="A14" i="45"/>
  <c r="C14" i="45" s="1"/>
  <c r="J13" i="45"/>
  <c r="A13" i="45"/>
  <c r="B13" i="45" s="1"/>
  <c r="J12" i="45"/>
  <c r="A12" i="45"/>
  <c r="B12" i="45" s="1"/>
  <c r="J11" i="45"/>
  <c r="A11" i="45"/>
  <c r="C11" i="45" s="1"/>
  <c r="J10" i="45"/>
  <c r="A10" i="45"/>
  <c r="B10" i="45" s="1"/>
  <c r="J9" i="45"/>
  <c r="A9" i="45"/>
  <c r="B9" i="45" s="1"/>
  <c r="J8" i="45"/>
  <c r="A8" i="45"/>
  <c r="B8" i="45" s="1"/>
  <c r="J7" i="45"/>
  <c r="A7" i="45"/>
  <c r="C7" i="45" s="1"/>
  <c r="J6" i="45"/>
  <c r="A6" i="45"/>
  <c r="B6" i="45" s="1"/>
  <c r="AD72" i="44"/>
  <c r="Z72" i="44"/>
  <c r="Y72" i="44"/>
  <c r="AD71" i="44"/>
  <c r="Z71" i="44"/>
  <c r="Y71" i="44"/>
  <c r="AD70" i="44"/>
  <c r="Z70" i="44"/>
  <c r="Y70" i="44"/>
  <c r="AD69" i="44"/>
  <c r="Z69" i="44"/>
  <c r="Y69" i="44"/>
  <c r="AD68" i="44"/>
  <c r="Z68" i="44"/>
  <c r="Y68" i="44"/>
  <c r="AD67" i="44"/>
  <c r="Z67" i="44"/>
  <c r="Y67" i="44"/>
  <c r="AD66" i="44"/>
  <c r="Z66" i="44"/>
  <c r="Y66" i="44"/>
  <c r="AD65" i="44"/>
  <c r="Z65" i="44"/>
  <c r="Y65" i="44"/>
  <c r="AD64" i="44"/>
  <c r="Z64" i="44"/>
  <c r="Y64" i="44"/>
  <c r="AD63" i="44"/>
  <c r="Z63" i="44"/>
  <c r="Y63" i="44"/>
  <c r="AD62" i="44"/>
  <c r="Z62" i="44"/>
  <c r="Y62" i="44"/>
  <c r="AD61" i="44"/>
  <c r="Z61" i="44"/>
  <c r="Y61" i="44"/>
  <c r="AD60" i="44"/>
  <c r="Z60" i="44"/>
  <c r="Y60" i="44"/>
  <c r="AD59" i="44"/>
  <c r="Z59" i="44"/>
  <c r="Y59" i="44"/>
  <c r="AD58" i="44"/>
  <c r="Z58" i="44"/>
  <c r="Y58" i="44"/>
  <c r="AD57" i="44"/>
  <c r="Z57" i="44"/>
  <c r="Y57" i="44"/>
  <c r="AD56" i="44"/>
  <c r="Z56" i="44"/>
  <c r="Y56" i="44"/>
  <c r="AD55" i="44"/>
  <c r="Z55" i="44"/>
  <c r="Y55" i="44"/>
  <c r="AD54" i="44"/>
  <c r="Z54" i="44"/>
  <c r="Y54" i="44"/>
  <c r="AD53" i="44"/>
  <c r="Z53" i="44"/>
  <c r="Y53" i="44"/>
  <c r="AD52" i="44"/>
  <c r="Z52" i="44"/>
  <c r="Y52" i="44"/>
  <c r="AD51" i="44"/>
  <c r="Z51" i="44"/>
  <c r="Y51" i="44"/>
  <c r="K51" i="44"/>
  <c r="AD50" i="44"/>
  <c r="Z50" i="44"/>
  <c r="Y50" i="44"/>
  <c r="J50" i="44"/>
  <c r="A50" i="44"/>
  <c r="B50" i="44" s="1"/>
  <c r="AD49" i="44"/>
  <c r="Z49" i="44"/>
  <c r="Y49" i="44"/>
  <c r="J49" i="44"/>
  <c r="A49" i="44"/>
  <c r="C49" i="44" s="1"/>
  <c r="AD48" i="44"/>
  <c r="Z48" i="44"/>
  <c r="Y48" i="44"/>
  <c r="J48" i="44"/>
  <c r="A48" i="44"/>
  <c r="B48" i="44" s="1"/>
  <c r="AD47" i="44"/>
  <c r="Z47" i="44"/>
  <c r="Y47" i="44"/>
  <c r="J47" i="44"/>
  <c r="A47" i="44"/>
  <c r="B47" i="44" s="1"/>
  <c r="AD46" i="44"/>
  <c r="Z46" i="44"/>
  <c r="Y46" i="44"/>
  <c r="J46" i="44"/>
  <c r="A46" i="44"/>
  <c r="B46" i="44" s="1"/>
  <c r="AD45" i="44"/>
  <c r="Z45" i="44"/>
  <c r="Y45" i="44"/>
  <c r="J45" i="44"/>
  <c r="A45" i="44"/>
  <c r="B45" i="44" s="1"/>
  <c r="J44" i="44"/>
  <c r="A44" i="44"/>
  <c r="B44" i="44" s="1"/>
  <c r="J43" i="44"/>
  <c r="A43" i="44"/>
  <c r="B43" i="44" s="1"/>
  <c r="J42" i="44"/>
  <c r="A42" i="44"/>
  <c r="B42" i="44" s="1"/>
  <c r="J41" i="44"/>
  <c r="A41" i="44"/>
  <c r="J40" i="44"/>
  <c r="A40" i="44"/>
  <c r="J39" i="44"/>
  <c r="A39" i="44"/>
  <c r="C39" i="44" s="1"/>
  <c r="J38" i="44"/>
  <c r="A38" i="44"/>
  <c r="C38" i="44" s="1"/>
  <c r="J37" i="44"/>
  <c r="A37" i="44"/>
  <c r="C37" i="44" s="1"/>
  <c r="J36" i="44"/>
  <c r="A36" i="44"/>
  <c r="B36" i="44" s="1"/>
  <c r="J35" i="44"/>
  <c r="A35" i="44"/>
  <c r="C35" i="44" s="1"/>
  <c r="J34" i="44"/>
  <c r="A34" i="44"/>
  <c r="B34" i="44" s="1"/>
  <c r="J33" i="44"/>
  <c r="A33" i="44"/>
  <c r="J32" i="44"/>
  <c r="A32" i="44"/>
  <c r="C32" i="44" s="1"/>
  <c r="J31" i="44"/>
  <c r="A31" i="44"/>
  <c r="J30" i="44"/>
  <c r="A30" i="44"/>
  <c r="C30" i="44" s="1"/>
  <c r="J29" i="44"/>
  <c r="A29" i="44"/>
  <c r="B29" i="44" s="1"/>
  <c r="J28" i="44"/>
  <c r="A28" i="44"/>
  <c r="B28" i="44" s="1"/>
  <c r="J27" i="44"/>
  <c r="A27" i="44"/>
  <c r="J26" i="44"/>
  <c r="A26" i="44"/>
  <c r="J25" i="44"/>
  <c r="A25" i="44"/>
  <c r="J24" i="44"/>
  <c r="A24" i="44"/>
  <c r="B24" i="44" s="1"/>
  <c r="J23" i="44"/>
  <c r="A23" i="44"/>
  <c r="J22" i="44"/>
  <c r="A22" i="44"/>
  <c r="B22" i="44" s="1"/>
  <c r="J21" i="44"/>
  <c r="A21" i="44"/>
  <c r="J20" i="44"/>
  <c r="A20" i="44"/>
  <c r="B20" i="44" s="1"/>
  <c r="J19" i="44"/>
  <c r="A19" i="44"/>
  <c r="B19" i="44" s="1"/>
  <c r="J18" i="44"/>
  <c r="A18" i="44"/>
  <c r="B18" i="44" s="1"/>
  <c r="J17" i="44"/>
  <c r="A17" i="44"/>
  <c r="J16" i="44"/>
  <c r="A16" i="44"/>
  <c r="J15" i="44"/>
  <c r="A15" i="44"/>
  <c r="B15" i="44" s="1"/>
  <c r="J14" i="44"/>
  <c r="A14" i="44"/>
  <c r="B14" i="44" s="1"/>
  <c r="J13" i="44"/>
  <c r="A13" i="44"/>
  <c r="B13" i="44" s="1"/>
  <c r="J12" i="44"/>
  <c r="A12" i="44"/>
  <c r="B12" i="44" s="1"/>
  <c r="J11" i="44"/>
  <c r="A11" i="44"/>
  <c r="B11" i="44" s="1"/>
  <c r="J10" i="44"/>
  <c r="A10" i="44"/>
  <c r="B10" i="44" s="1"/>
  <c r="J9" i="44"/>
  <c r="A9" i="44"/>
  <c r="B9" i="44" s="1"/>
  <c r="J8" i="44"/>
  <c r="A8" i="44"/>
  <c r="B8" i="44" s="1"/>
  <c r="J7" i="44"/>
  <c r="A7" i="44"/>
  <c r="B7" i="44" s="1"/>
  <c r="J6" i="44"/>
  <c r="A6" i="44"/>
  <c r="B6" i="44" s="1"/>
  <c r="AD72" i="43"/>
  <c r="Z72" i="43"/>
  <c r="Y72" i="43"/>
  <c r="AD71" i="43"/>
  <c r="Z71" i="43"/>
  <c r="Y71" i="43"/>
  <c r="AD70" i="43"/>
  <c r="Z70" i="43"/>
  <c r="Y70" i="43"/>
  <c r="AD69" i="43"/>
  <c r="Z69" i="43"/>
  <c r="Y69" i="43"/>
  <c r="AD68" i="43"/>
  <c r="Z68" i="43"/>
  <c r="Y68" i="43"/>
  <c r="AD67" i="43"/>
  <c r="Z67" i="43"/>
  <c r="Y67" i="43"/>
  <c r="AD66" i="43"/>
  <c r="Z66" i="43"/>
  <c r="Y66" i="43"/>
  <c r="AD65" i="43"/>
  <c r="Z65" i="43"/>
  <c r="Y65" i="43"/>
  <c r="AD64" i="43"/>
  <c r="Z64" i="43"/>
  <c r="Y64" i="43"/>
  <c r="AD63" i="43"/>
  <c r="Z63" i="43"/>
  <c r="Y63" i="43"/>
  <c r="AD62" i="43"/>
  <c r="Z62" i="43"/>
  <c r="Y62" i="43"/>
  <c r="AD61" i="43"/>
  <c r="Z61" i="43"/>
  <c r="Y61" i="43"/>
  <c r="AD60" i="43"/>
  <c r="Z60" i="43"/>
  <c r="Y60" i="43"/>
  <c r="AD59" i="43"/>
  <c r="Z59" i="43"/>
  <c r="Y59" i="43"/>
  <c r="AD58" i="43"/>
  <c r="Z58" i="43"/>
  <c r="Y58" i="43"/>
  <c r="AD57" i="43"/>
  <c r="Z57" i="43"/>
  <c r="Y57" i="43"/>
  <c r="AD56" i="43"/>
  <c r="Z56" i="43"/>
  <c r="Y56" i="43"/>
  <c r="AD55" i="43"/>
  <c r="Z55" i="43"/>
  <c r="Y55" i="43"/>
  <c r="AD54" i="43"/>
  <c r="Z54" i="43"/>
  <c r="Y54" i="43"/>
  <c r="AD53" i="43"/>
  <c r="Z53" i="43"/>
  <c r="Y53" i="43"/>
  <c r="AD52" i="43"/>
  <c r="Z52" i="43"/>
  <c r="Y52" i="43"/>
  <c r="AD51" i="43"/>
  <c r="Z51" i="43"/>
  <c r="Y51" i="43"/>
  <c r="K51" i="43"/>
  <c r="AD50" i="43"/>
  <c r="Z50" i="43"/>
  <c r="Y50" i="43"/>
  <c r="J50" i="43"/>
  <c r="A50" i="43"/>
  <c r="AD49" i="43"/>
  <c r="Z49" i="43"/>
  <c r="Y49" i="43"/>
  <c r="J49" i="43"/>
  <c r="A49" i="43"/>
  <c r="AD48" i="43"/>
  <c r="Z48" i="43"/>
  <c r="Y48" i="43"/>
  <c r="J48" i="43"/>
  <c r="A48" i="43"/>
  <c r="AD47" i="43"/>
  <c r="Z47" i="43"/>
  <c r="Y47" i="43"/>
  <c r="J47" i="43"/>
  <c r="A47" i="43"/>
  <c r="AD46" i="43"/>
  <c r="Z46" i="43"/>
  <c r="Y46" i="43"/>
  <c r="J46" i="43"/>
  <c r="A46" i="43"/>
  <c r="AD45" i="43"/>
  <c r="Z45" i="43"/>
  <c r="Y45" i="43"/>
  <c r="J45" i="43"/>
  <c r="A45" i="43"/>
  <c r="J44" i="43"/>
  <c r="A44" i="43"/>
  <c r="J43" i="43"/>
  <c r="A43" i="43"/>
  <c r="J42" i="43"/>
  <c r="A42" i="43"/>
  <c r="J41" i="43"/>
  <c r="A41" i="43"/>
  <c r="J40" i="43"/>
  <c r="A40" i="43"/>
  <c r="J39" i="43"/>
  <c r="A39" i="43"/>
  <c r="J38" i="43"/>
  <c r="A38" i="43"/>
  <c r="J37" i="43"/>
  <c r="A37" i="43"/>
  <c r="J36" i="43"/>
  <c r="A36" i="43"/>
  <c r="J35" i="43"/>
  <c r="A35" i="43"/>
  <c r="J34" i="43"/>
  <c r="A34" i="43"/>
  <c r="J33" i="43"/>
  <c r="A33" i="43"/>
  <c r="C33" i="43" s="1"/>
  <c r="J32" i="43"/>
  <c r="A32" i="43"/>
  <c r="J31" i="43"/>
  <c r="A31" i="43"/>
  <c r="C31" i="43" s="1"/>
  <c r="J30" i="43"/>
  <c r="A30" i="43"/>
  <c r="B30" i="43" s="1"/>
  <c r="J29" i="43"/>
  <c r="A29" i="43"/>
  <c r="J28" i="43"/>
  <c r="A28" i="43"/>
  <c r="J27" i="43"/>
  <c r="A27" i="43"/>
  <c r="C27" i="43" s="1"/>
  <c r="J26" i="43"/>
  <c r="A26" i="43"/>
  <c r="C26" i="43" s="1"/>
  <c r="J25" i="43"/>
  <c r="A25" i="43"/>
  <c r="J24" i="43"/>
  <c r="A24" i="43"/>
  <c r="J23" i="43"/>
  <c r="A23" i="43"/>
  <c r="J22" i="43"/>
  <c r="A22" i="43"/>
  <c r="J21" i="43"/>
  <c r="A21" i="43"/>
  <c r="J20" i="43"/>
  <c r="A20" i="43"/>
  <c r="J19" i="43"/>
  <c r="A19" i="43"/>
  <c r="J18" i="43"/>
  <c r="A18" i="43"/>
  <c r="J17" i="43"/>
  <c r="A17" i="43"/>
  <c r="J16" i="43"/>
  <c r="A16" i="43"/>
  <c r="J15" i="43"/>
  <c r="A15" i="43"/>
  <c r="J14" i="43"/>
  <c r="A14" i="43"/>
  <c r="J13" i="43"/>
  <c r="A13" i="43"/>
  <c r="J12" i="43"/>
  <c r="A12" i="43"/>
  <c r="J11" i="43"/>
  <c r="A11" i="43"/>
  <c r="J10" i="43"/>
  <c r="A10" i="43"/>
  <c r="J9" i="43"/>
  <c r="A9" i="43"/>
  <c r="B9" i="43" s="1"/>
  <c r="J8" i="43"/>
  <c r="A8" i="43"/>
  <c r="B8" i="43" s="1"/>
  <c r="J7" i="43"/>
  <c r="A7" i="43"/>
  <c r="B7" i="43" s="1"/>
  <c r="J6" i="43"/>
  <c r="A6" i="43"/>
  <c r="B6" i="43" s="1"/>
  <c r="AD72" i="42"/>
  <c r="Z72" i="42"/>
  <c r="Y72" i="42"/>
  <c r="AD71" i="42"/>
  <c r="Z71" i="42"/>
  <c r="Y71" i="42"/>
  <c r="AD70" i="42"/>
  <c r="Z70" i="42"/>
  <c r="Y70" i="42"/>
  <c r="AD69" i="42"/>
  <c r="Z69" i="42"/>
  <c r="Y69" i="42"/>
  <c r="AD68" i="42"/>
  <c r="Z68" i="42"/>
  <c r="Y68" i="42"/>
  <c r="AD67" i="42"/>
  <c r="Z67" i="42"/>
  <c r="Y67" i="42"/>
  <c r="AD66" i="42"/>
  <c r="Z66" i="42"/>
  <c r="Y66" i="42"/>
  <c r="AD65" i="42"/>
  <c r="Z65" i="42"/>
  <c r="Y65" i="42"/>
  <c r="AD64" i="42"/>
  <c r="Z64" i="42"/>
  <c r="Y64" i="42"/>
  <c r="AD63" i="42"/>
  <c r="Z63" i="42"/>
  <c r="Y63" i="42"/>
  <c r="AD62" i="42"/>
  <c r="Z62" i="42"/>
  <c r="Y62" i="42"/>
  <c r="AD61" i="42"/>
  <c r="Z61" i="42"/>
  <c r="Y61" i="42"/>
  <c r="AD60" i="42"/>
  <c r="Z60" i="42"/>
  <c r="Y60" i="42"/>
  <c r="AD59" i="42"/>
  <c r="Z59" i="42"/>
  <c r="Y59" i="42"/>
  <c r="AD58" i="42"/>
  <c r="Z58" i="42"/>
  <c r="Y58" i="42"/>
  <c r="AD57" i="42"/>
  <c r="Z57" i="42"/>
  <c r="Y57" i="42"/>
  <c r="AD56" i="42"/>
  <c r="Z56" i="42"/>
  <c r="Y56" i="42"/>
  <c r="AD55" i="42"/>
  <c r="Z55" i="42"/>
  <c r="Y55" i="42"/>
  <c r="AD54" i="42"/>
  <c r="Z54" i="42"/>
  <c r="Y54" i="42"/>
  <c r="AD53" i="42"/>
  <c r="Z53" i="42"/>
  <c r="Y53" i="42"/>
  <c r="AD52" i="42"/>
  <c r="Z52" i="42"/>
  <c r="Y52" i="42"/>
  <c r="AD51" i="42"/>
  <c r="Z51" i="42"/>
  <c r="Y51" i="42"/>
  <c r="K51" i="42"/>
  <c r="AD50" i="42"/>
  <c r="Z50" i="42"/>
  <c r="Y50" i="42"/>
  <c r="J50" i="42"/>
  <c r="A50" i="42"/>
  <c r="C50" i="42" s="1"/>
  <c r="AD49" i="42"/>
  <c r="Z49" i="42"/>
  <c r="Y49" i="42"/>
  <c r="J49" i="42"/>
  <c r="A49" i="42"/>
  <c r="B49" i="42" s="1"/>
  <c r="AD48" i="42"/>
  <c r="Z48" i="42"/>
  <c r="Y48" i="42"/>
  <c r="J48" i="42"/>
  <c r="A48" i="42"/>
  <c r="B48" i="42" s="1"/>
  <c r="AD47" i="42"/>
  <c r="Z47" i="42"/>
  <c r="Y47" i="42"/>
  <c r="J47" i="42"/>
  <c r="A47" i="42"/>
  <c r="B47" i="42" s="1"/>
  <c r="AD46" i="42"/>
  <c r="Z46" i="42"/>
  <c r="Y46" i="42"/>
  <c r="J46" i="42"/>
  <c r="A46" i="42"/>
  <c r="C46" i="42" s="1"/>
  <c r="AD45" i="42"/>
  <c r="Z45" i="42"/>
  <c r="Y45" i="42"/>
  <c r="J45" i="42"/>
  <c r="A45" i="42"/>
  <c r="B45" i="42" s="1"/>
  <c r="J44" i="42"/>
  <c r="A44" i="42"/>
  <c r="B44" i="42" s="1"/>
  <c r="J43" i="42"/>
  <c r="A43" i="42"/>
  <c r="B43" i="42" s="1"/>
  <c r="J42" i="42"/>
  <c r="A42" i="42"/>
  <c r="C42" i="42" s="1"/>
  <c r="J41" i="42"/>
  <c r="A41" i="42"/>
  <c r="C41" i="42" s="1"/>
  <c r="J40" i="42"/>
  <c r="A40" i="42"/>
  <c r="B40" i="42" s="1"/>
  <c r="J39" i="42"/>
  <c r="A39" i="42"/>
  <c r="B39" i="42" s="1"/>
  <c r="J38" i="42"/>
  <c r="A38" i="42"/>
  <c r="J37" i="42"/>
  <c r="A37" i="42"/>
  <c r="B37" i="42" s="1"/>
  <c r="J36" i="42"/>
  <c r="A36" i="42"/>
  <c r="B36" i="42" s="1"/>
  <c r="J35" i="42"/>
  <c r="A35" i="42"/>
  <c r="C35" i="42" s="1"/>
  <c r="J34" i="42"/>
  <c r="A34" i="42"/>
  <c r="B34" i="42" s="1"/>
  <c r="J33" i="42"/>
  <c r="A33" i="42"/>
  <c r="B33" i="42" s="1"/>
  <c r="J32" i="42"/>
  <c r="A32" i="42"/>
  <c r="B32" i="42" s="1"/>
  <c r="J31" i="42"/>
  <c r="A31" i="42"/>
  <c r="C31" i="42" s="1"/>
  <c r="J30" i="42"/>
  <c r="A30" i="42"/>
  <c r="B30" i="42" s="1"/>
  <c r="J29" i="42"/>
  <c r="A29" i="42"/>
  <c r="B29" i="42" s="1"/>
  <c r="J28" i="42"/>
  <c r="A28" i="42"/>
  <c r="C28" i="42" s="1"/>
  <c r="J27" i="42"/>
  <c r="A27" i="42"/>
  <c r="C27" i="42" s="1"/>
  <c r="J26" i="42"/>
  <c r="A26" i="42"/>
  <c r="C26" i="42" s="1"/>
  <c r="J25" i="42"/>
  <c r="A25" i="42"/>
  <c r="C25" i="42" s="1"/>
  <c r="J24" i="42"/>
  <c r="A24" i="42"/>
  <c r="C24" i="42" s="1"/>
  <c r="J23" i="42"/>
  <c r="A23" i="42"/>
  <c r="C23" i="42" s="1"/>
  <c r="J22" i="42"/>
  <c r="A22" i="42"/>
  <c r="C22" i="42" s="1"/>
  <c r="J21" i="42"/>
  <c r="A21" i="42"/>
  <c r="C21" i="42" s="1"/>
  <c r="J20" i="42"/>
  <c r="A20" i="42"/>
  <c r="J19" i="42"/>
  <c r="A19" i="42"/>
  <c r="C19" i="42" s="1"/>
  <c r="J18" i="42"/>
  <c r="A18" i="42"/>
  <c r="C18" i="42" s="1"/>
  <c r="J17" i="42"/>
  <c r="A17" i="42"/>
  <c r="C17" i="42" s="1"/>
  <c r="J16" i="42"/>
  <c r="A16" i="42"/>
  <c r="J15" i="42"/>
  <c r="A15" i="42"/>
  <c r="C15" i="42" s="1"/>
  <c r="J14" i="42"/>
  <c r="A14" i="42"/>
  <c r="C14" i="42" s="1"/>
  <c r="J13" i="42"/>
  <c r="A13" i="42"/>
  <c r="B13" i="42" s="1"/>
  <c r="J12" i="42"/>
  <c r="A12" i="42"/>
  <c r="B12" i="42" s="1"/>
  <c r="J11" i="42"/>
  <c r="A11" i="42"/>
  <c r="B11" i="42" s="1"/>
  <c r="J10" i="42"/>
  <c r="A10" i="42"/>
  <c r="B10" i="42" s="1"/>
  <c r="J9" i="42"/>
  <c r="A9" i="42"/>
  <c r="B9" i="42" s="1"/>
  <c r="J8" i="42"/>
  <c r="A8" i="42"/>
  <c r="B8" i="42" s="1"/>
  <c r="J7" i="42"/>
  <c r="A7" i="42"/>
  <c r="B7" i="42" s="1"/>
  <c r="J6" i="42"/>
  <c r="A6" i="42"/>
  <c r="B6" i="42" s="1"/>
  <c r="AD72" i="41"/>
  <c r="Z72" i="41"/>
  <c r="Y72" i="41"/>
  <c r="AD71" i="41"/>
  <c r="Z71" i="41"/>
  <c r="Y71" i="41"/>
  <c r="AD70" i="41"/>
  <c r="Z70" i="41"/>
  <c r="Y70" i="41"/>
  <c r="AD69" i="41"/>
  <c r="Z69" i="41"/>
  <c r="Y69" i="41"/>
  <c r="AD68" i="41"/>
  <c r="Z68" i="41"/>
  <c r="Y68" i="41"/>
  <c r="AD67" i="41"/>
  <c r="Z67" i="41"/>
  <c r="Y67" i="41"/>
  <c r="AD66" i="41"/>
  <c r="Z66" i="41"/>
  <c r="Y66" i="41"/>
  <c r="AD65" i="41"/>
  <c r="Z65" i="41"/>
  <c r="Y65" i="41"/>
  <c r="AD64" i="41"/>
  <c r="Z64" i="41"/>
  <c r="Y64" i="41"/>
  <c r="AD63" i="41"/>
  <c r="Z63" i="41"/>
  <c r="Y63" i="41"/>
  <c r="AD62" i="41"/>
  <c r="Z62" i="41"/>
  <c r="Y62" i="41"/>
  <c r="AD61" i="41"/>
  <c r="Z61" i="41"/>
  <c r="Y61" i="41"/>
  <c r="AD60" i="41"/>
  <c r="Z60" i="41"/>
  <c r="Y60" i="41"/>
  <c r="AD59" i="41"/>
  <c r="Z59" i="41"/>
  <c r="Y59" i="41"/>
  <c r="AD58" i="41"/>
  <c r="Z58" i="41"/>
  <c r="Y58" i="41"/>
  <c r="AD57" i="41"/>
  <c r="Z57" i="41"/>
  <c r="Y57" i="41"/>
  <c r="AD56" i="41"/>
  <c r="Z56" i="41"/>
  <c r="Y56" i="41"/>
  <c r="AD55" i="41"/>
  <c r="Z55" i="41"/>
  <c r="Y55" i="41"/>
  <c r="AD54" i="41"/>
  <c r="Z54" i="41"/>
  <c r="Y54" i="41"/>
  <c r="AD53" i="41"/>
  <c r="Z53" i="41"/>
  <c r="Y53" i="41"/>
  <c r="AD52" i="41"/>
  <c r="Z52" i="41"/>
  <c r="Y52" i="41"/>
  <c r="AD51" i="41"/>
  <c r="Z51" i="41"/>
  <c r="Y51" i="41"/>
  <c r="K51" i="41"/>
  <c r="AD50" i="41"/>
  <c r="Z50" i="41"/>
  <c r="Y50" i="41"/>
  <c r="J50" i="41"/>
  <c r="A50" i="41"/>
  <c r="AD49" i="41"/>
  <c r="Z49" i="41"/>
  <c r="Y49" i="41"/>
  <c r="J49" i="41"/>
  <c r="A49" i="41"/>
  <c r="B49" i="41" s="1"/>
  <c r="AD48" i="41"/>
  <c r="Z48" i="41"/>
  <c r="Y48" i="41"/>
  <c r="J48" i="41"/>
  <c r="A48" i="41"/>
  <c r="B48" i="41" s="1"/>
  <c r="AD47" i="41"/>
  <c r="Z47" i="41"/>
  <c r="Y47" i="41"/>
  <c r="J47" i="41"/>
  <c r="A47" i="41"/>
  <c r="B47" i="41" s="1"/>
  <c r="AD46" i="41"/>
  <c r="Z46" i="41"/>
  <c r="Y46" i="41"/>
  <c r="J46" i="41"/>
  <c r="A46" i="41"/>
  <c r="B46" i="41" s="1"/>
  <c r="AD45" i="41"/>
  <c r="Z45" i="41"/>
  <c r="Y45" i="41"/>
  <c r="J45" i="41"/>
  <c r="A45" i="41"/>
  <c r="B45" i="41" s="1"/>
  <c r="J44" i="41"/>
  <c r="A44" i="41"/>
  <c r="B44" i="41" s="1"/>
  <c r="J43" i="41"/>
  <c r="A43" i="41"/>
  <c r="B43" i="41" s="1"/>
  <c r="J42" i="41"/>
  <c r="A42" i="41"/>
  <c r="J41" i="41"/>
  <c r="A41" i="41"/>
  <c r="J40" i="41"/>
  <c r="A40" i="41"/>
  <c r="B40" i="41" s="1"/>
  <c r="J39" i="41"/>
  <c r="A39" i="41"/>
  <c r="B39" i="41" s="1"/>
  <c r="J38" i="41"/>
  <c r="A38" i="41"/>
  <c r="B38" i="41" s="1"/>
  <c r="J37" i="41"/>
  <c r="A37" i="41"/>
  <c r="J36" i="41"/>
  <c r="A36" i="41"/>
  <c r="B36" i="41" s="1"/>
  <c r="J35" i="41"/>
  <c r="A35" i="41"/>
  <c r="B35" i="41" s="1"/>
  <c r="J34" i="41"/>
  <c r="A34" i="41"/>
  <c r="J33" i="41"/>
  <c r="A33" i="41"/>
  <c r="J32" i="41"/>
  <c r="A32" i="41"/>
  <c r="J31" i="41"/>
  <c r="A31" i="41"/>
  <c r="C31" i="41" s="1"/>
  <c r="J30" i="41"/>
  <c r="A30" i="41"/>
  <c r="B30" i="41" s="1"/>
  <c r="J29" i="41"/>
  <c r="A29" i="41"/>
  <c r="J28" i="41"/>
  <c r="A28" i="41"/>
  <c r="C28" i="41" s="1"/>
  <c r="J27" i="41"/>
  <c r="A27" i="41"/>
  <c r="J26" i="41"/>
  <c r="A26" i="41"/>
  <c r="C26" i="41" s="1"/>
  <c r="J25" i="41"/>
  <c r="A25" i="41"/>
  <c r="B25" i="41" s="1"/>
  <c r="J24" i="41"/>
  <c r="A24" i="41"/>
  <c r="B24" i="41" s="1"/>
  <c r="J23" i="41"/>
  <c r="A23" i="41"/>
  <c r="B23" i="41" s="1"/>
  <c r="J22" i="41"/>
  <c r="A22" i="41"/>
  <c r="B22" i="41" s="1"/>
  <c r="J21" i="41"/>
  <c r="A21" i="41"/>
  <c r="B21" i="41" s="1"/>
  <c r="J20" i="41"/>
  <c r="A20" i="41"/>
  <c r="B20" i="41" s="1"/>
  <c r="J19" i="41"/>
  <c r="A19" i="41"/>
  <c r="B19" i="41" s="1"/>
  <c r="J18" i="41"/>
  <c r="A18" i="41"/>
  <c r="B18" i="41" s="1"/>
  <c r="J17" i="41"/>
  <c r="A17" i="41"/>
  <c r="J16" i="41"/>
  <c r="A16" i="41"/>
  <c r="B16" i="41" s="1"/>
  <c r="J15" i="41"/>
  <c r="A15" i="41"/>
  <c r="B15" i="41" s="1"/>
  <c r="J14" i="41"/>
  <c r="A14" i="41"/>
  <c r="B14" i="41" s="1"/>
  <c r="J13" i="41"/>
  <c r="A13" i="41"/>
  <c r="C13" i="41" s="1"/>
  <c r="J12" i="41"/>
  <c r="A12" i="41"/>
  <c r="J11" i="41"/>
  <c r="A11" i="41"/>
  <c r="C11" i="41" s="1"/>
  <c r="J10" i="41"/>
  <c r="A10" i="41"/>
  <c r="C10" i="41" s="1"/>
  <c r="J9" i="41"/>
  <c r="A9" i="41"/>
  <c r="C9" i="41" s="1"/>
  <c r="J8" i="41"/>
  <c r="A8" i="41"/>
  <c r="C8" i="41" s="1"/>
  <c r="J7" i="41"/>
  <c r="A7" i="41"/>
  <c r="J6" i="41"/>
  <c r="A6" i="41"/>
  <c r="AD72" i="40"/>
  <c r="Z72" i="40"/>
  <c r="Y72" i="40"/>
  <c r="AD71" i="40"/>
  <c r="Z71" i="40"/>
  <c r="Y71" i="40"/>
  <c r="AD70" i="40"/>
  <c r="Z70" i="40"/>
  <c r="Y70" i="40"/>
  <c r="AD69" i="40"/>
  <c r="Z69" i="40"/>
  <c r="Y69" i="40"/>
  <c r="AD68" i="40"/>
  <c r="Z68" i="40"/>
  <c r="Y68" i="40"/>
  <c r="AD67" i="40"/>
  <c r="Z67" i="40"/>
  <c r="Y67" i="40"/>
  <c r="AD66" i="40"/>
  <c r="Z66" i="40"/>
  <c r="Y66" i="40"/>
  <c r="AD65" i="40"/>
  <c r="Z65" i="40"/>
  <c r="Y65" i="40"/>
  <c r="AD64" i="40"/>
  <c r="Z64" i="40"/>
  <c r="Y64" i="40"/>
  <c r="AD63" i="40"/>
  <c r="Z63" i="40"/>
  <c r="Y63" i="40"/>
  <c r="AD62" i="40"/>
  <c r="Z62" i="40"/>
  <c r="Y62" i="40"/>
  <c r="AD61" i="40"/>
  <c r="Z61" i="40"/>
  <c r="Y61" i="40"/>
  <c r="AD60" i="40"/>
  <c r="Z60" i="40"/>
  <c r="Y60" i="40"/>
  <c r="AD59" i="40"/>
  <c r="Z59" i="40"/>
  <c r="Y59" i="40"/>
  <c r="AD58" i="40"/>
  <c r="Z58" i="40"/>
  <c r="Y58" i="40"/>
  <c r="AD57" i="40"/>
  <c r="Z57" i="40"/>
  <c r="Y57" i="40"/>
  <c r="AD56" i="40"/>
  <c r="Z56" i="40"/>
  <c r="Y56" i="40"/>
  <c r="AD55" i="40"/>
  <c r="Z55" i="40"/>
  <c r="Y55" i="40"/>
  <c r="AD54" i="40"/>
  <c r="Z54" i="40"/>
  <c r="Y54" i="40"/>
  <c r="AD53" i="40"/>
  <c r="Z53" i="40"/>
  <c r="Y53" i="40"/>
  <c r="AD52" i="40"/>
  <c r="Z52" i="40"/>
  <c r="Y52" i="40"/>
  <c r="AD51" i="40"/>
  <c r="Z51" i="40"/>
  <c r="Y51" i="40"/>
  <c r="K51" i="40"/>
  <c r="AD50" i="40"/>
  <c r="Z50" i="40"/>
  <c r="Y50" i="40"/>
  <c r="J50" i="40"/>
  <c r="A50" i="40"/>
  <c r="C50" i="40" s="1"/>
  <c r="AD49" i="40"/>
  <c r="Z49" i="40"/>
  <c r="Y49" i="40"/>
  <c r="J49" i="40"/>
  <c r="A49" i="40"/>
  <c r="C49" i="40" s="1"/>
  <c r="AD48" i="40"/>
  <c r="Z48" i="40"/>
  <c r="Y48" i="40"/>
  <c r="J48" i="40"/>
  <c r="A48" i="40"/>
  <c r="C48" i="40" s="1"/>
  <c r="AD47" i="40"/>
  <c r="Z47" i="40"/>
  <c r="Y47" i="40"/>
  <c r="J47" i="40"/>
  <c r="A47" i="40"/>
  <c r="C47" i="40" s="1"/>
  <c r="AD46" i="40"/>
  <c r="Z46" i="40"/>
  <c r="Y46" i="40"/>
  <c r="J46" i="40"/>
  <c r="A46" i="40"/>
  <c r="C46" i="40" s="1"/>
  <c r="AD45" i="40"/>
  <c r="Z45" i="40"/>
  <c r="Y45" i="40"/>
  <c r="J45" i="40"/>
  <c r="A45" i="40"/>
  <c r="C45" i="40" s="1"/>
  <c r="J44" i="40"/>
  <c r="A44" i="40"/>
  <c r="C44" i="40" s="1"/>
  <c r="J43" i="40"/>
  <c r="A43" i="40"/>
  <c r="C43" i="40" s="1"/>
  <c r="J42" i="40"/>
  <c r="A42" i="40"/>
  <c r="C42" i="40" s="1"/>
  <c r="J41" i="40"/>
  <c r="A41" i="40"/>
  <c r="C41" i="40" s="1"/>
  <c r="J40" i="40"/>
  <c r="A40" i="40"/>
  <c r="C40" i="40" s="1"/>
  <c r="J39" i="40"/>
  <c r="A39" i="40"/>
  <c r="C39" i="40" s="1"/>
  <c r="J38" i="40"/>
  <c r="A38" i="40"/>
  <c r="C38" i="40" s="1"/>
  <c r="J37" i="40"/>
  <c r="A37" i="40"/>
  <c r="C37" i="40" s="1"/>
  <c r="J36" i="40"/>
  <c r="A36" i="40"/>
  <c r="C36" i="40" s="1"/>
  <c r="J35" i="40"/>
  <c r="A35" i="40"/>
  <c r="C35" i="40" s="1"/>
  <c r="J34" i="40"/>
  <c r="A34" i="40"/>
  <c r="C34" i="40" s="1"/>
  <c r="J33" i="40"/>
  <c r="A33" i="40"/>
  <c r="C33" i="40" s="1"/>
  <c r="J32" i="40"/>
  <c r="A32" i="40"/>
  <c r="J31" i="40"/>
  <c r="A31" i="40"/>
  <c r="B31" i="40" s="1"/>
  <c r="J30" i="40"/>
  <c r="A30" i="40"/>
  <c r="C30" i="40" s="1"/>
  <c r="J29" i="40"/>
  <c r="A29" i="40"/>
  <c r="J28" i="40"/>
  <c r="A28" i="40"/>
  <c r="B28" i="40" s="1"/>
  <c r="J27" i="40"/>
  <c r="A27" i="40"/>
  <c r="C27" i="40" s="1"/>
  <c r="J26" i="40"/>
  <c r="A26" i="40"/>
  <c r="C26" i="40" s="1"/>
  <c r="J25" i="40"/>
  <c r="A25" i="40"/>
  <c r="J24" i="40"/>
  <c r="A24" i="40"/>
  <c r="J23" i="40"/>
  <c r="A23" i="40"/>
  <c r="J22" i="40"/>
  <c r="A22" i="40"/>
  <c r="J21" i="40"/>
  <c r="A21" i="40"/>
  <c r="J20" i="40"/>
  <c r="A20" i="40"/>
  <c r="J19" i="40"/>
  <c r="A19" i="40"/>
  <c r="B19" i="40" s="1"/>
  <c r="J18" i="40"/>
  <c r="A18" i="40"/>
  <c r="B18" i="40" s="1"/>
  <c r="J17" i="40"/>
  <c r="A17" i="40"/>
  <c r="B17" i="40" s="1"/>
  <c r="J16" i="40"/>
  <c r="A16" i="40"/>
  <c r="B16" i="40" s="1"/>
  <c r="J15" i="40"/>
  <c r="A15" i="40"/>
  <c r="B15" i="40" s="1"/>
  <c r="J14" i="40"/>
  <c r="A14" i="40"/>
  <c r="B14" i="40" s="1"/>
  <c r="J13" i="40"/>
  <c r="A13" i="40"/>
  <c r="B13" i="40" s="1"/>
  <c r="J12" i="40"/>
  <c r="A12" i="40"/>
  <c r="B12" i="40" s="1"/>
  <c r="J11" i="40"/>
  <c r="A11" i="40"/>
  <c r="B11" i="40" s="1"/>
  <c r="J10" i="40"/>
  <c r="A10" i="40"/>
  <c r="B10" i="40" s="1"/>
  <c r="J9" i="40"/>
  <c r="A9" i="40"/>
  <c r="B9" i="40" s="1"/>
  <c r="J8" i="40"/>
  <c r="A8" i="40"/>
  <c r="B8" i="40" s="1"/>
  <c r="J7" i="40"/>
  <c r="A7" i="40"/>
  <c r="B7" i="40" s="1"/>
  <c r="J6" i="40"/>
  <c r="A6" i="40"/>
  <c r="B6" i="40" s="1"/>
  <c r="AD72" i="39"/>
  <c r="Z72" i="39"/>
  <c r="Y72" i="39"/>
  <c r="AD71" i="39"/>
  <c r="Z71" i="39"/>
  <c r="Y71" i="39"/>
  <c r="AD70" i="39"/>
  <c r="Z70" i="39"/>
  <c r="Y70" i="39"/>
  <c r="AD69" i="39"/>
  <c r="Z69" i="39"/>
  <c r="Y69" i="39"/>
  <c r="AD68" i="39"/>
  <c r="Z68" i="39"/>
  <c r="Y68" i="39"/>
  <c r="AD67" i="39"/>
  <c r="Z67" i="39"/>
  <c r="Y67" i="39"/>
  <c r="AD66" i="39"/>
  <c r="Z66" i="39"/>
  <c r="Y66" i="39"/>
  <c r="AD65" i="39"/>
  <c r="Z65" i="39"/>
  <c r="Y65" i="39"/>
  <c r="AD64" i="39"/>
  <c r="Z64" i="39"/>
  <c r="Y64" i="39"/>
  <c r="AD63" i="39"/>
  <c r="Z63" i="39"/>
  <c r="Y63" i="39"/>
  <c r="AD62" i="39"/>
  <c r="Z62" i="39"/>
  <c r="Y62" i="39"/>
  <c r="AD61" i="39"/>
  <c r="Z61" i="39"/>
  <c r="Y61" i="39"/>
  <c r="AD60" i="39"/>
  <c r="Z60" i="39"/>
  <c r="Y60" i="39"/>
  <c r="AD59" i="39"/>
  <c r="Z59" i="39"/>
  <c r="Y59" i="39"/>
  <c r="AD58" i="39"/>
  <c r="Z58" i="39"/>
  <c r="Y58" i="39"/>
  <c r="AD57" i="39"/>
  <c r="Z57" i="39"/>
  <c r="Y57" i="39"/>
  <c r="AD56" i="39"/>
  <c r="Z56" i="39"/>
  <c r="Y56" i="39"/>
  <c r="AD55" i="39"/>
  <c r="Z55" i="39"/>
  <c r="Y55" i="39"/>
  <c r="AD54" i="39"/>
  <c r="Z54" i="39"/>
  <c r="Y54" i="39"/>
  <c r="AD53" i="39"/>
  <c r="Z53" i="39"/>
  <c r="Y53" i="39"/>
  <c r="AD52" i="39"/>
  <c r="Z52" i="39"/>
  <c r="Y52" i="39"/>
  <c r="AD51" i="39"/>
  <c r="Z51" i="39"/>
  <c r="Y51" i="39"/>
  <c r="K51" i="39"/>
  <c r="AD50" i="39"/>
  <c r="Z50" i="39"/>
  <c r="Y50" i="39"/>
  <c r="J50" i="39"/>
  <c r="A50" i="39"/>
  <c r="C50" i="39" s="1"/>
  <c r="AD49" i="39"/>
  <c r="Z49" i="39"/>
  <c r="Y49" i="39"/>
  <c r="J49" i="39"/>
  <c r="A49" i="39"/>
  <c r="C49" i="39" s="1"/>
  <c r="AD48" i="39"/>
  <c r="Z48" i="39"/>
  <c r="Y48" i="39"/>
  <c r="J48" i="39"/>
  <c r="A48" i="39"/>
  <c r="C48" i="39" s="1"/>
  <c r="AD47" i="39"/>
  <c r="Z47" i="39"/>
  <c r="Y47" i="39"/>
  <c r="J47" i="39"/>
  <c r="A47" i="39"/>
  <c r="C47" i="39" s="1"/>
  <c r="AD46" i="39"/>
  <c r="Z46" i="39"/>
  <c r="Y46" i="39"/>
  <c r="J46" i="39"/>
  <c r="A46" i="39"/>
  <c r="C46" i="39" s="1"/>
  <c r="AD45" i="39"/>
  <c r="Z45" i="39"/>
  <c r="Y45" i="39"/>
  <c r="J45" i="39"/>
  <c r="A45" i="39"/>
  <c r="C45" i="39" s="1"/>
  <c r="J44" i="39"/>
  <c r="A44" i="39"/>
  <c r="C44" i="39" s="1"/>
  <c r="J43" i="39"/>
  <c r="A43" i="39"/>
  <c r="C43" i="39" s="1"/>
  <c r="J42" i="39"/>
  <c r="A42" i="39"/>
  <c r="C42" i="39" s="1"/>
  <c r="J41" i="39"/>
  <c r="A41" i="39"/>
  <c r="C41" i="39" s="1"/>
  <c r="J40" i="39"/>
  <c r="A40" i="39"/>
  <c r="C40" i="39" s="1"/>
  <c r="J39" i="39"/>
  <c r="A39" i="39"/>
  <c r="C39" i="39" s="1"/>
  <c r="J38" i="39"/>
  <c r="A38" i="39"/>
  <c r="C38" i="39" s="1"/>
  <c r="J37" i="39"/>
  <c r="A37" i="39"/>
  <c r="C37" i="39" s="1"/>
  <c r="J36" i="39"/>
  <c r="A36" i="39"/>
  <c r="C36" i="39" s="1"/>
  <c r="J35" i="39"/>
  <c r="A35" i="39"/>
  <c r="C35" i="39" s="1"/>
  <c r="J34" i="39"/>
  <c r="A34" i="39"/>
  <c r="C34" i="39" s="1"/>
  <c r="J33" i="39"/>
  <c r="A33" i="39"/>
  <c r="C33" i="39" s="1"/>
  <c r="J32" i="39"/>
  <c r="A32" i="39"/>
  <c r="J31" i="39"/>
  <c r="A31" i="39"/>
  <c r="J30" i="39"/>
  <c r="A30" i="39"/>
  <c r="C30" i="39" s="1"/>
  <c r="J29" i="39"/>
  <c r="A29" i="39"/>
  <c r="J28" i="39"/>
  <c r="A28" i="39"/>
  <c r="C28" i="39" s="1"/>
  <c r="J27" i="39"/>
  <c r="A27" i="39"/>
  <c r="J26" i="39"/>
  <c r="A26" i="39"/>
  <c r="B26" i="39" s="1"/>
  <c r="J25" i="39"/>
  <c r="A25" i="39"/>
  <c r="C25" i="39" s="1"/>
  <c r="J24" i="39"/>
  <c r="A24" i="39"/>
  <c r="J23" i="39"/>
  <c r="A23" i="39"/>
  <c r="C23" i="39" s="1"/>
  <c r="J22" i="39"/>
  <c r="A22" i="39"/>
  <c r="J21" i="39"/>
  <c r="A21" i="39"/>
  <c r="C21" i="39" s="1"/>
  <c r="J20" i="39"/>
  <c r="A20" i="39"/>
  <c r="J19" i="39"/>
  <c r="A19" i="39"/>
  <c r="C19" i="39" s="1"/>
  <c r="J18" i="39"/>
  <c r="A18" i="39"/>
  <c r="J17" i="39"/>
  <c r="A17" i="39"/>
  <c r="C17" i="39" s="1"/>
  <c r="J16" i="39"/>
  <c r="A16" i="39"/>
  <c r="C16" i="39" s="1"/>
  <c r="J15" i="39"/>
  <c r="A15" i="39"/>
  <c r="C15" i="39" s="1"/>
  <c r="J14" i="39"/>
  <c r="A14" i="39"/>
  <c r="C14" i="39" s="1"/>
  <c r="J13" i="39"/>
  <c r="A13" i="39"/>
  <c r="C13" i="39" s="1"/>
  <c r="J12" i="39"/>
  <c r="A12" i="39"/>
  <c r="C12" i="39" s="1"/>
  <c r="J11" i="39"/>
  <c r="A11" i="39"/>
  <c r="C11" i="39" s="1"/>
  <c r="J10" i="39"/>
  <c r="A10" i="39"/>
  <c r="C10" i="39" s="1"/>
  <c r="J9" i="39"/>
  <c r="A9" i="39"/>
  <c r="C9" i="39" s="1"/>
  <c r="J8" i="39"/>
  <c r="A8" i="39"/>
  <c r="C8" i="39" s="1"/>
  <c r="J7" i="39"/>
  <c r="A7" i="39"/>
  <c r="C7" i="39" s="1"/>
  <c r="J6" i="39"/>
  <c r="A6" i="39"/>
  <c r="C6" i="39" s="1"/>
  <c r="AD72" i="38"/>
  <c r="Z72" i="38"/>
  <c r="Y72" i="38"/>
  <c r="AD71" i="38"/>
  <c r="Z71" i="38"/>
  <c r="Y71" i="38"/>
  <c r="AD70" i="38"/>
  <c r="Z70" i="38"/>
  <c r="Y70" i="38"/>
  <c r="AD69" i="38"/>
  <c r="Z69" i="38"/>
  <c r="Y69" i="38"/>
  <c r="AD68" i="38"/>
  <c r="Z68" i="38"/>
  <c r="Y68" i="38"/>
  <c r="AD67" i="38"/>
  <c r="Z67" i="38"/>
  <c r="Y67" i="38"/>
  <c r="AD66" i="38"/>
  <c r="Z66" i="38"/>
  <c r="Y66" i="38"/>
  <c r="AD65" i="38"/>
  <c r="Z65" i="38"/>
  <c r="Y65" i="38"/>
  <c r="AD64" i="38"/>
  <c r="Z64" i="38"/>
  <c r="Y64" i="38"/>
  <c r="AD63" i="38"/>
  <c r="Z63" i="38"/>
  <c r="Y63" i="38"/>
  <c r="AD62" i="38"/>
  <c r="Z62" i="38"/>
  <c r="Y62" i="38"/>
  <c r="AD61" i="38"/>
  <c r="Z61" i="38"/>
  <c r="Y61" i="38"/>
  <c r="AD60" i="38"/>
  <c r="Z60" i="38"/>
  <c r="Y60" i="38"/>
  <c r="AD59" i="38"/>
  <c r="Z59" i="38"/>
  <c r="Y59" i="38"/>
  <c r="AD58" i="38"/>
  <c r="Z58" i="38"/>
  <c r="Y58" i="38"/>
  <c r="AD57" i="38"/>
  <c r="Z57" i="38"/>
  <c r="Y57" i="38"/>
  <c r="AD56" i="38"/>
  <c r="Z56" i="38"/>
  <c r="Y56" i="38"/>
  <c r="AD55" i="38"/>
  <c r="Z55" i="38"/>
  <c r="Y55" i="38"/>
  <c r="AD54" i="38"/>
  <c r="Z54" i="38"/>
  <c r="Y54" i="38"/>
  <c r="AD53" i="38"/>
  <c r="Z53" i="38"/>
  <c r="Y53" i="38"/>
  <c r="AD52" i="38"/>
  <c r="Z52" i="38"/>
  <c r="Y52" i="38"/>
  <c r="AD51" i="38"/>
  <c r="Z51" i="38"/>
  <c r="Y51" i="38"/>
  <c r="K51" i="38"/>
  <c r="AD50" i="38"/>
  <c r="Z50" i="38"/>
  <c r="Y50" i="38"/>
  <c r="J50" i="38"/>
  <c r="A50" i="38"/>
  <c r="C50" i="38" s="1"/>
  <c r="AD49" i="38"/>
  <c r="Z49" i="38"/>
  <c r="Y49" i="38"/>
  <c r="J49" i="38"/>
  <c r="A49" i="38"/>
  <c r="C49" i="38" s="1"/>
  <c r="AD48" i="38"/>
  <c r="Z48" i="38"/>
  <c r="Y48" i="38"/>
  <c r="J48" i="38"/>
  <c r="A48" i="38"/>
  <c r="C48" i="38" s="1"/>
  <c r="AD47" i="38"/>
  <c r="Z47" i="38"/>
  <c r="Y47" i="38"/>
  <c r="J47" i="38"/>
  <c r="A47" i="38"/>
  <c r="C47" i="38" s="1"/>
  <c r="AD46" i="38"/>
  <c r="Z46" i="38"/>
  <c r="Y46" i="38"/>
  <c r="J46" i="38"/>
  <c r="A46" i="38"/>
  <c r="C46" i="38" s="1"/>
  <c r="AD45" i="38"/>
  <c r="Z45" i="38"/>
  <c r="Y45" i="38"/>
  <c r="J45" i="38"/>
  <c r="A45" i="38"/>
  <c r="C45" i="38" s="1"/>
  <c r="J44" i="38"/>
  <c r="A44" i="38"/>
  <c r="C44" i="38" s="1"/>
  <c r="J43" i="38"/>
  <c r="A43" i="38"/>
  <c r="C43" i="38" s="1"/>
  <c r="J42" i="38"/>
  <c r="A42" i="38"/>
  <c r="C42" i="38" s="1"/>
  <c r="J41" i="38"/>
  <c r="A41" i="38"/>
  <c r="C41" i="38" s="1"/>
  <c r="J40" i="38"/>
  <c r="A40" i="38"/>
  <c r="C40" i="38" s="1"/>
  <c r="J39" i="38"/>
  <c r="A39" i="38"/>
  <c r="C39" i="38" s="1"/>
  <c r="J38" i="38"/>
  <c r="A38" i="38"/>
  <c r="J37" i="38"/>
  <c r="A37" i="38"/>
  <c r="J36" i="38"/>
  <c r="A36" i="38"/>
  <c r="J35" i="38"/>
  <c r="A35" i="38"/>
  <c r="J34" i="38"/>
  <c r="A34" i="38"/>
  <c r="J33" i="38"/>
  <c r="A33" i="38"/>
  <c r="C33" i="38" s="1"/>
  <c r="J32" i="38"/>
  <c r="A32" i="38"/>
  <c r="J31" i="38"/>
  <c r="A31" i="38"/>
  <c r="J30" i="38"/>
  <c r="A30" i="38"/>
  <c r="J29" i="38"/>
  <c r="A29" i="38"/>
  <c r="J28" i="38"/>
  <c r="A28" i="38"/>
  <c r="C28" i="38" s="1"/>
  <c r="J27" i="38"/>
  <c r="A27" i="38"/>
  <c r="C27" i="38" s="1"/>
  <c r="J26" i="38"/>
  <c r="A26" i="38"/>
  <c r="J25" i="38"/>
  <c r="A25" i="38"/>
  <c r="B25" i="38" s="1"/>
  <c r="J24" i="38"/>
  <c r="A24" i="38"/>
  <c r="B24" i="38" s="1"/>
  <c r="J23" i="38"/>
  <c r="A23" i="38"/>
  <c r="B23" i="38" s="1"/>
  <c r="J22" i="38"/>
  <c r="A22" i="38"/>
  <c r="B22" i="38" s="1"/>
  <c r="J21" i="38"/>
  <c r="A21" i="38"/>
  <c r="B21" i="38" s="1"/>
  <c r="J20" i="38"/>
  <c r="A20" i="38"/>
  <c r="B20" i="38" s="1"/>
  <c r="J19" i="38"/>
  <c r="A19" i="38"/>
  <c r="B19" i="38" s="1"/>
  <c r="J18" i="38"/>
  <c r="A18" i="38"/>
  <c r="B18" i="38" s="1"/>
  <c r="J17" i="38"/>
  <c r="A17" i="38"/>
  <c r="B17" i="38" s="1"/>
  <c r="J16" i="38"/>
  <c r="A16" i="38"/>
  <c r="B16" i="38" s="1"/>
  <c r="J15" i="38"/>
  <c r="A15" i="38"/>
  <c r="B15" i="38" s="1"/>
  <c r="J14" i="38"/>
  <c r="A14" i="38"/>
  <c r="B14" i="38" s="1"/>
  <c r="J13" i="38"/>
  <c r="A13" i="38"/>
  <c r="B13" i="38" s="1"/>
  <c r="J12" i="38"/>
  <c r="A12" i="38"/>
  <c r="B12" i="38" s="1"/>
  <c r="J11" i="38"/>
  <c r="A11" i="38"/>
  <c r="B11" i="38" s="1"/>
  <c r="J10" i="38"/>
  <c r="A10" i="38"/>
  <c r="B10" i="38" s="1"/>
  <c r="J9" i="38"/>
  <c r="A9" i="38"/>
  <c r="B9" i="38" s="1"/>
  <c r="J8" i="38"/>
  <c r="A8" i="38"/>
  <c r="B8" i="38" s="1"/>
  <c r="J7" i="38"/>
  <c r="A7" i="38"/>
  <c r="B7" i="38" s="1"/>
  <c r="J6" i="38"/>
  <c r="A6" i="38"/>
  <c r="B6" i="38" s="1"/>
  <c r="AD72" i="37"/>
  <c r="Z72" i="37"/>
  <c r="Y72" i="37"/>
  <c r="AD71" i="37"/>
  <c r="Z71" i="37"/>
  <c r="Y71" i="37"/>
  <c r="AD70" i="37"/>
  <c r="Z70" i="37"/>
  <c r="Y70" i="37"/>
  <c r="AD69" i="37"/>
  <c r="Z69" i="37"/>
  <c r="Y69" i="37"/>
  <c r="AD68" i="37"/>
  <c r="Z68" i="37"/>
  <c r="Y68" i="37"/>
  <c r="AD67" i="37"/>
  <c r="Z67" i="37"/>
  <c r="Y67" i="37"/>
  <c r="AD66" i="37"/>
  <c r="Z66" i="37"/>
  <c r="Y66" i="37"/>
  <c r="AD65" i="37"/>
  <c r="Z65" i="37"/>
  <c r="Y65" i="37"/>
  <c r="AD64" i="37"/>
  <c r="Z64" i="37"/>
  <c r="Y64" i="37"/>
  <c r="AD63" i="37"/>
  <c r="Z63" i="37"/>
  <c r="Y63" i="37"/>
  <c r="AD62" i="37"/>
  <c r="Z62" i="37"/>
  <c r="Y62" i="37"/>
  <c r="AD61" i="37"/>
  <c r="Z61" i="37"/>
  <c r="Y61" i="37"/>
  <c r="AD60" i="37"/>
  <c r="Z60" i="37"/>
  <c r="Y60" i="37"/>
  <c r="AD59" i="37"/>
  <c r="Z59" i="37"/>
  <c r="Y59" i="37"/>
  <c r="AD58" i="37"/>
  <c r="Z58" i="37"/>
  <c r="Y58" i="37"/>
  <c r="AD57" i="37"/>
  <c r="Z57" i="37"/>
  <c r="Y57" i="37"/>
  <c r="AD56" i="37"/>
  <c r="Z56" i="37"/>
  <c r="Y56" i="37"/>
  <c r="AD55" i="37"/>
  <c r="Z55" i="37"/>
  <c r="Y55" i="37"/>
  <c r="AD54" i="37"/>
  <c r="Z54" i="37"/>
  <c r="Y54" i="37"/>
  <c r="AD53" i="37"/>
  <c r="Z53" i="37"/>
  <c r="Y53" i="37"/>
  <c r="AD52" i="37"/>
  <c r="Z52" i="37"/>
  <c r="Y52" i="37"/>
  <c r="AD51" i="37"/>
  <c r="Z51" i="37"/>
  <c r="Y51" i="37"/>
  <c r="K51" i="37"/>
  <c r="AD50" i="37"/>
  <c r="Z50" i="37"/>
  <c r="Y50" i="37"/>
  <c r="J50" i="37"/>
  <c r="A50" i="37"/>
  <c r="C50" i="37" s="1"/>
  <c r="AD49" i="37"/>
  <c r="Z49" i="37"/>
  <c r="Y49" i="37"/>
  <c r="J49" i="37"/>
  <c r="A49" i="37"/>
  <c r="C49" i="37" s="1"/>
  <c r="AD48" i="37"/>
  <c r="Z48" i="37"/>
  <c r="Y48" i="37"/>
  <c r="J48" i="37"/>
  <c r="A48" i="37"/>
  <c r="C48" i="37" s="1"/>
  <c r="AD47" i="37"/>
  <c r="Z47" i="37"/>
  <c r="Y47" i="37"/>
  <c r="J47" i="37"/>
  <c r="A47" i="37"/>
  <c r="C47" i="37" s="1"/>
  <c r="AD46" i="37"/>
  <c r="Z46" i="37"/>
  <c r="Y46" i="37"/>
  <c r="J46" i="37"/>
  <c r="A46" i="37"/>
  <c r="C46" i="37" s="1"/>
  <c r="AD45" i="37"/>
  <c r="Z45" i="37"/>
  <c r="Y45" i="37"/>
  <c r="J45" i="37"/>
  <c r="A45" i="37"/>
  <c r="C45" i="37" s="1"/>
  <c r="J44" i="37"/>
  <c r="A44" i="37"/>
  <c r="C44" i="37" s="1"/>
  <c r="J43" i="37"/>
  <c r="A43" i="37"/>
  <c r="C43" i="37" s="1"/>
  <c r="J42" i="37"/>
  <c r="A42" i="37"/>
  <c r="J41" i="37"/>
  <c r="A41" i="37"/>
  <c r="J40" i="37"/>
  <c r="A40" i="37"/>
  <c r="J39" i="37"/>
  <c r="A39" i="37"/>
  <c r="J38" i="37"/>
  <c r="A38" i="37"/>
  <c r="J37" i="37"/>
  <c r="A37" i="37"/>
  <c r="J36" i="37"/>
  <c r="A36" i="37"/>
  <c r="J35" i="37"/>
  <c r="A35" i="37"/>
  <c r="J34" i="37"/>
  <c r="A34" i="37"/>
  <c r="J33" i="37"/>
  <c r="A33" i="37"/>
  <c r="C33" i="37" s="1"/>
  <c r="J32" i="37"/>
  <c r="A32" i="37"/>
  <c r="J31" i="37"/>
  <c r="A31" i="37"/>
  <c r="C31" i="37" s="1"/>
  <c r="J30" i="37"/>
  <c r="A30" i="37"/>
  <c r="C30" i="37" s="1"/>
  <c r="J29" i="37"/>
  <c r="A29" i="37"/>
  <c r="J28" i="37"/>
  <c r="A28" i="37"/>
  <c r="C28" i="37" s="1"/>
  <c r="J27" i="37"/>
  <c r="A27" i="37"/>
  <c r="C27" i="37" s="1"/>
  <c r="J26" i="37"/>
  <c r="A26" i="37"/>
  <c r="C26" i="37" s="1"/>
  <c r="J25" i="37"/>
  <c r="A25" i="37"/>
  <c r="B25" i="37" s="1"/>
  <c r="J24" i="37"/>
  <c r="A24" i="37"/>
  <c r="B24" i="37" s="1"/>
  <c r="J23" i="37"/>
  <c r="A23" i="37"/>
  <c r="B23" i="37" s="1"/>
  <c r="J22" i="37"/>
  <c r="A22" i="37"/>
  <c r="B22" i="37" s="1"/>
  <c r="J21" i="37"/>
  <c r="A21" i="37"/>
  <c r="J20" i="37"/>
  <c r="A20" i="37"/>
  <c r="B20" i="37" s="1"/>
  <c r="J19" i="37"/>
  <c r="A19" i="37"/>
  <c r="B19" i="37" s="1"/>
  <c r="J18" i="37"/>
  <c r="A18" i="37"/>
  <c r="B18" i="37" s="1"/>
  <c r="J17" i="37"/>
  <c r="A17" i="37"/>
  <c r="B17" i="37" s="1"/>
  <c r="J16" i="37"/>
  <c r="A16" i="37"/>
  <c r="B16" i="37" s="1"/>
  <c r="J15" i="37"/>
  <c r="A15" i="37"/>
  <c r="B15" i="37" s="1"/>
  <c r="J14" i="37"/>
  <c r="A14" i="37"/>
  <c r="B14" i="37" s="1"/>
  <c r="J13" i="37"/>
  <c r="A13" i="37"/>
  <c r="B13" i="37" s="1"/>
  <c r="J12" i="37"/>
  <c r="A12" i="37"/>
  <c r="B12" i="37" s="1"/>
  <c r="J11" i="37"/>
  <c r="A11" i="37"/>
  <c r="B11" i="37" s="1"/>
  <c r="J10" i="37"/>
  <c r="A10" i="37"/>
  <c r="B10" i="37" s="1"/>
  <c r="J9" i="37"/>
  <c r="A9" i="37"/>
  <c r="B9" i="37" s="1"/>
  <c r="J8" i="37"/>
  <c r="A8" i="37"/>
  <c r="B8" i="37" s="1"/>
  <c r="J7" i="37"/>
  <c r="A7" i="37"/>
  <c r="B7" i="37" s="1"/>
  <c r="J6" i="37"/>
  <c r="A6" i="37"/>
  <c r="B6" i="37" s="1"/>
  <c r="AD72" i="36"/>
  <c r="Z72" i="36"/>
  <c r="Y72" i="36"/>
  <c r="AD71" i="36"/>
  <c r="Z71" i="36"/>
  <c r="Y71" i="36"/>
  <c r="AD70" i="36"/>
  <c r="Z70" i="36"/>
  <c r="Y70" i="36"/>
  <c r="AD69" i="36"/>
  <c r="Z69" i="36"/>
  <c r="Y69" i="36"/>
  <c r="AD68" i="36"/>
  <c r="Z68" i="36"/>
  <c r="Y68" i="36"/>
  <c r="AD67" i="36"/>
  <c r="Z67" i="36"/>
  <c r="Y67" i="36"/>
  <c r="AD66" i="36"/>
  <c r="Z66" i="36"/>
  <c r="Y66" i="36"/>
  <c r="AD65" i="36"/>
  <c r="Z65" i="36"/>
  <c r="Y65" i="36"/>
  <c r="AD64" i="36"/>
  <c r="Z64" i="36"/>
  <c r="Y64" i="36"/>
  <c r="AD63" i="36"/>
  <c r="Z63" i="36"/>
  <c r="Y63" i="36"/>
  <c r="AD62" i="36"/>
  <c r="Z62" i="36"/>
  <c r="Y62" i="36"/>
  <c r="AD61" i="36"/>
  <c r="Z61" i="36"/>
  <c r="Y61" i="36"/>
  <c r="AD60" i="36"/>
  <c r="Z60" i="36"/>
  <c r="Y60" i="36"/>
  <c r="AD59" i="36"/>
  <c r="Z59" i="36"/>
  <c r="Y59" i="36"/>
  <c r="AD58" i="36"/>
  <c r="Z58" i="36"/>
  <c r="Y58" i="36"/>
  <c r="AD57" i="36"/>
  <c r="Z57" i="36"/>
  <c r="Y57" i="36"/>
  <c r="AD56" i="36"/>
  <c r="Z56" i="36"/>
  <c r="Y56" i="36"/>
  <c r="AD55" i="36"/>
  <c r="Z55" i="36"/>
  <c r="Y55" i="36"/>
  <c r="AD54" i="36"/>
  <c r="Z54" i="36"/>
  <c r="Y54" i="36"/>
  <c r="AD53" i="36"/>
  <c r="Z53" i="36"/>
  <c r="Y53" i="36"/>
  <c r="AD52" i="36"/>
  <c r="Z52" i="36"/>
  <c r="Y52" i="36"/>
  <c r="AD51" i="36"/>
  <c r="Z51" i="36"/>
  <c r="Y51" i="36"/>
  <c r="K51" i="36"/>
  <c r="AD50" i="36"/>
  <c r="Z50" i="36"/>
  <c r="Y50" i="36"/>
  <c r="J50" i="36"/>
  <c r="A50" i="36"/>
  <c r="AD49" i="36"/>
  <c r="Z49" i="36"/>
  <c r="Y49" i="36"/>
  <c r="J49" i="36"/>
  <c r="A49" i="36"/>
  <c r="AD48" i="36"/>
  <c r="Z48" i="36"/>
  <c r="Y48" i="36"/>
  <c r="J48" i="36"/>
  <c r="A48" i="36"/>
  <c r="C48" i="36" s="1"/>
  <c r="AD47" i="36"/>
  <c r="Z47" i="36"/>
  <c r="Y47" i="36"/>
  <c r="J47" i="36"/>
  <c r="A47" i="36"/>
  <c r="C47" i="36" s="1"/>
  <c r="AD46" i="36"/>
  <c r="Z46" i="36"/>
  <c r="Y46" i="36"/>
  <c r="J46" i="36"/>
  <c r="A46" i="36"/>
  <c r="AD45" i="36"/>
  <c r="Z45" i="36"/>
  <c r="Y45" i="36"/>
  <c r="J45" i="36"/>
  <c r="A45" i="36"/>
  <c r="J44" i="36"/>
  <c r="A44" i="36"/>
  <c r="J43" i="36"/>
  <c r="A43" i="36"/>
  <c r="J42" i="36"/>
  <c r="A42" i="36"/>
  <c r="J41" i="36"/>
  <c r="A41" i="36"/>
  <c r="C41" i="36" s="1"/>
  <c r="J40" i="36"/>
  <c r="A40" i="36"/>
  <c r="J39" i="36"/>
  <c r="A39" i="36"/>
  <c r="C39" i="36" s="1"/>
  <c r="J38" i="36"/>
  <c r="A38" i="36"/>
  <c r="J37" i="36"/>
  <c r="A37" i="36"/>
  <c r="J36" i="36"/>
  <c r="A36" i="36"/>
  <c r="J35" i="36"/>
  <c r="A35" i="36"/>
  <c r="C35" i="36" s="1"/>
  <c r="J34" i="36"/>
  <c r="A34" i="36"/>
  <c r="J33" i="36"/>
  <c r="A33" i="36"/>
  <c r="B33" i="36" s="1"/>
  <c r="J32" i="36"/>
  <c r="A32" i="36"/>
  <c r="J31" i="36"/>
  <c r="A31" i="36"/>
  <c r="J30" i="36"/>
  <c r="A30" i="36"/>
  <c r="B30" i="36" s="1"/>
  <c r="J29" i="36"/>
  <c r="A29" i="36"/>
  <c r="J28" i="36"/>
  <c r="A28" i="36"/>
  <c r="C28" i="36" s="1"/>
  <c r="J27" i="36"/>
  <c r="A27" i="36"/>
  <c r="J26" i="36"/>
  <c r="A26" i="36"/>
  <c r="J25" i="36"/>
  <c r="A25" i="36"/>
  <c r="B25" i="36" s="1"/>
  <c r="J24" i="36"/>
  <c r="A24" i="36"/>
  <c r="B24" i="36" s="1"/>
  <c r="J23" i="36"/>
  <c r="A23" i="36"/>
  <c r="B23" i="36" s="1"/>
  <c r="J22" i="36"/>
  <c r="A22" i="36"/>
  <c r="B22" i="36" s="1"/>
  <c r="J21" i="36"/>
  <c r="A21" i="36"/>
  <c r="B21" i="36" s="1"/>
  <c r="J20" i="36"/>
  <c r="A20" i="36"/>
  <c r="B20" i="36" s="1"/>
  <c r="J19" i="36"/>
  <c r="A19" i="36"/>
  <c r="J18" i="36"/>
  <c r="A18" i="36"/>
  <c r="B18" i="36" s="1"/>
  <c r="J17" i="36"/>
  <c r="A17" i="36"/>
  <c r="B17" i="36" s="1"/>
  <c r="J16" i="36"/>
  <c r="A16" i="36"/>
  <c r="B16" i="36" s="1"/>
  <c r="J15" i="36"/>
  <c r="A15" i="36"/>
  <c r="J14" i="36"/>
  <c r="A14" i="36"/>
  <c r="B14" i="36" s="1"/>
  <c r="J13" i="36"/>
  <c r="A13" i="36"/>
  <c r="B13" i="36" s="1"/>
  <c r="J12" i="36"/>
  <c r="A12" i="36"/>
  <c r="B12" i="36" s="1"/>
  <c r="J11" i="36"/>
  <c r="A11" i="36"/>
  <c r="J10" i="36"/>
  <c r="A10" i="36"/>
  <c r="C10" i="36" s="1"/>
  <c r="J9" i="36"/>
  <c r="A9" i="36"/>
  <c r="J8" i="36"/>
  <c r="A8" i="36"/>
  <c r="C8" i="36" s="1"/>
  <c r="J7" i="36"/>
  <c r="A7" i="36"/>
  <c r="J6" i="36"/>
  <c r="A6" i="36"/>
  <c r="C6" i="36" s="1"/>
  <c r="AD72" i="35"/>
  <c r="Z72" i="35"/>
  <c r="Y72" i="35"/>
  <c r="AD71" i="35"/>
  <c r="Z71" i="35"/>
  <c r="Y71" i="35"/>
  <c r="AD70" i="35"/>
  <c r="Z70" i="35"/>
  <c r="Y70" i="35"/>
  <c r="AD69" i="35"/>
  <c r="Z69" i="35"/>
  <c r="Y69" i="35"/>
  <c r="AD68" i="35"/>
  <c r="Z68" i="35"/>
  <c r="Y68" i="35"/>
  <c r="AD67" i="35"/>
  <c r="Z67" i="35"/>
  <c r="Y67" i="35"/>
  <c r="AD66" i="35"/>
  <c r="Z66" i="35"/>
  <c r="Y66" i="35"/>
  <c r="AD65" i="35"/>
  <c r="Z65" i="35"/>
  <c r="Y65" i="35"/>
  <c r="AD64" i="35"/>
  <c r="Z64" i="35"/>
  <c r="Y64" i="35"/>
  <c r="AD63" i="35"/>
  <c r="Z63" i="35"/>
  <c r="Y63" i="35"/>
  <c r="AD62" i="35"/>
  <c r="Z62" i="35"/>
  <c r="Y62" i="35"/>
  <c r="AD61" i="35"/>
  <c r="Z61" i="35"/>
  <c r="Y61" i="35"/>
  <c r="AD60" i="35"/>
  <c r="Z60" i="35"/>
  <c r="Y60" i="35"/>
  <c r="AD59" i="35"/>
  <c r="Z59" i="35"/>
  <c r="Y59" i="35"/>
  <c r="AD58" i="35"/>
  <c r="Z58" i="35"/>
  <c r="Y58" i="35"/>
  <c r="AD57" i="35"/>
  <c r="Z57" i="35"/>
  <c r="Y57" i="35"/>
  <c r="AD56" i="35"/>
  <c r="Z56" i="35"/>
  <c r="Y56" i="35"/>
  <c r="AD55" i="35"/>
  <c r="Z55" i="35"/>
  <c r="Y55" i="35"/>
  <c r="AD54" i="35"/>
  <c r="Z54" i="35"/>
  <c r="Y54" i="35"/>
  <c r="AD53" i="35"/>
  <c r="Z53" i="35"/>
  <c r="Y53" i="35"/>
  <c r="AD52" i="35"/>
  <c r="Z52" i="35"/>
  <c r="Y52" i="35"/>
  <c r="AD51" i="35"/>
  <c r="Z51" i="35"/>
  <c r="Y51" i="35"/>
  <c r="K51" i="35"/>
  <c r="AD50" i="35"/>
  <c r="Z50" i="35"/>
  <c r="Y50" i="35"/>
  <c r="J50" i="35"/>
  <c r="A50" i="35"/>
  <c r="C50" i="35" s="1"/>
  <c r="AD49" i="35"/>
  <c r="Z49" i="35"/>
  <c r="Y49" i="35"/>
  <c r="J49" i="35"/>
  <c r="A49" i="35"/>
  <c r="C49" i="35" s="1"/>
  <c r="AD48" i="35"/>
  <c r="Z48" i="35"/>
  <c r="Y48" i="35"/>
  <c r="J48" i="35"/>
  <c r="A48" i="35"/>
  <c r="C48" i="35" s="1"/>
  <c r="AD47" i="35"/>
  <c r="Z47" i="35"/>
  <c r="Y47" i="35"/>
  <c r="J47" i="35"/>
  <c r="A47" i="35"/>
  <c r="C47" i="35" s="1"/>
  <c r="AD46" i="35"/>
  <c r="Z46" i="35"/>
  <c r="Y46" i="35"/>
  <c r="J46" i="35"/>
  <c r="A46" i="35"/>
  <c r="C46" i="35" s="1"/>
  <c r="AD45" i="35"/>
  <c r="Z45" i="35"/>
  <c r="Y45" i="35"/>
  <c r="J45" i="35"/>
  <c r="A45" i="35"/>
  <c r="C45" i="35" s="1"/>
  <c r="J44" i="35"/>
  <c r="A44" i="35"/>
  <c r="C44" i="35" s="1"/>
  <c r="J43" i="35"/>
  <c r="A43" i="35"/>
  <c r="C43" i="35" s="1"/>
  <c r="J42" i="35"/>
  <c r="A42" i="35"/>
  <c r="C42" i="35" s="1"/>
  <c r="J41" i="35"/>
  <c r="A41" i="35"/>
  <c r="C41" i="35" s="1"/>
  <c r="J40" i="35"/>
  <c r="A40" i="35"/>
  <c r="J39" i="35"/>
  <c r="A39" i="35"/>
  <c r="J38" i="35"/>
  <c r="A38" i="35"/>
  <c r="J37" i="35"/>
  <c r="A37" i="35"/>
  <c r="J36" i="35"/>
  <c r="A36" i="35"/>
  <c r="J35" i="35"/>
  <c r="A35" i="35"/>
  <c r="J34" i="35"/>
  <c r="A34" i="35"/>
  <c r="J33" i="35"/>
  <c r="A33" i="35"/>
  <c r="J32" i="35"/>
  <c r="A32" i="35"/>
  <c r="J31" i="35"/>
  <c r="A31" i="35"/>
  <c r="J30" i="35"/>
  <c r="A30" i="35"/>
  <c r="B30" i="35" s="1"/>
  <c r="J29" i="35"/>
  <c r="A29" i="35"/>
  <c r="B29" i="35" s="1"/>
  <c r="J28" i="35"/>
  <c r="A28" i="35"/>
  <c r="C28" i="35" s="1"/>
  <c r="J27" i="35"/>
  <c r="A27" i="35"/>
  <c r="C27" i="35" s="1"/>
  <c r="J26" i="35"/>
  <c r="A26" i="35"/>
  <c r="B26" i="35" s="1"/>
  <c r="J25" i="35"/>
  <c r="A25" i="35"/>
  <c r="C25" i="35" s="1"/>
  <c r="J24" i="35"/>
  <c r="A24" i="35"/>
  <c r="C24" i="35" s="1"/>
  <c r="J23" i="35"/>
  <c r="A23" i="35"/>
  <c r="C23" i="35" s="1"/>
  <c r="J22" i="35"/>
  <c r="A22" i="35"/>
  <c r="C22" i="35" s="1"/>
  <c r="J21" i="35"/>
  <c r="A21" i="35"/>
  <c r="C21" i="35" s="1"/>
  <c r="J20" i="35"/>
  <c r="A20" i="35"/>
  <c r="C20" i="35" s="1"/>
  <c r="J19" i="35"/>
  <c r="A19" i="35"/>
  <c r="C19" i="35" s="1"/>
  <c r="J18" i="35"/>
  <c r="A18" i="35"/>
  <c r="C18" i="35" s="1"/>
  <c r="J17" i="35"/>
  <c r="A17" i="35"/>
  <c r="C17" i="35" s="1"/>
  <c r="J16" i="35"/>
  <c r="A16" i="35"/>
  <c r="C16" i="35" s="1"/>
  <c r="J15" i="35"/>
  <c r="A15" i="35"/>
  <c r="C15" i="35" s="1"/>
  <c r="J14" i="35"/>
  <c r="A14" i="35"/>
  <c r="C14" i="35" s="1"/>
  <c r="J13" i="35"/>
  <c r="A13" i="35"/>
  <c r="C13" i="35" s="1"/>
  <c r="J12" i="35"/>
  <c r="A12" i="35"/>
  <c r="C12" i="35" s="1"/>
  <c r="J11" i="35"/>
  <c r="A11" i="35"/>
  <c r="C11" i="35" s="1"/>
  <c r="J10" i="35"/>
  <c r="A10" i="35"/>
  <c r="C10" i="35" s="1"/>
  <c r="J9" i="35"/>
  <c r="A9" i="35"/>
  <c r="C9" i="35" s="1"/>
  <c r="J8" i="35"/>
  <c r="A8" i="35"/>
  <c r="C8" i="35" s="1"/>
  <c r="J7" i="35"/>
  <c r="A7" i="35"/>
  <c r="C7" i="35" s="1"/>
  <c r="J6" i="35"/>
  <c r="A6" i="35"/>
  <c r="C6" i="35" s="1"/>
  <c r="AD72" i="34"/>
  <c r="Z72" i="34"/>
  <c r="Y72" i="34"/>
  <c r="AD71" i="34"/>
  <c r="Z71" i="34"/>
  <c r="Y71" i="34"/>
  <c r="AD70" i="34"/>
  <c r="Z70" i="34"/>
  <c r="Y70" i="34"/>
  <c r="AD69" i="34"/>
  <c r="Z69" i="34"/>
  <c r="Y69" i="34"/>
  <c r="AD68" i="34"/>
  <c r="Z68" i="34"/>
  <c r="Y68" i="34"/>
  <c r="AD67" i="34"/>
  <c r="Z67" i="34"/>
  <c r="Y67" i="34"/>
  <c r="AD66" i="34"/>
  <c r="Z66" i="34"/>
  <c r="Y66" i="34"/>
  <c r="AD65" i="34"/>
  <c r="Z65" i="34"/>
  <c r="Y65" i="34"/>
  <c r="AD64" i="34"/>
  <c r="Z64" i="34"/>
  <c r="Y64" i="34"/>
  <c r="AD63" i="34"/>
  <c r="Z63" i="34"/>
  <c r="Y63" i="34"/>
  <c r="AD62" i="34"/>
  <c r="Z62" i="34"/>
  <c r="Y62" i="34"/>
  <c r="AD61" i="34"/>
  <c r="Z61" i="34"/>
  <c r="Y61" i="34"/>
  <c r="AD60" i="34"/>
  <c r="Z60" i="34"/>
  <c r="Y60" i="34"/>
  <c r="AD59" i="34"/>
  <c r="Z59" i="34"/>
  <c r="Y59" i="34"/>
  <c r="AD58" i="34"/>
  <c r="Z58" i="34"/>
  <c r="Y58" i="34"/>
  <c r="AD57" i="34"/>
  <c r="Z57" i="34"/>
  <c r="Y57" i="34"/>
  <c r="AD56" i="34"/>
  <c r="Z56" i="34"/>
  <c r="Y56" i="34"/>
  <c r="AD55" i="34"/>
  <c r="Z55" i="34"/>
  <c r="Y55" i="34"/>
  <c r="AD54" i="34"/>
  <c r="Z54" i="34"/>
  <c r="Y54" i="34"/>
  <c r="AD53" i="34"/>
  <c r="Z53" i="34"/>
  <c r="Y53" i="34"/>
  <c r="AD52" i="34"/>
  <c r="Z52" i="34"/>
  <c r="Y52" i="34"/>
  <c r="AD51" i="34"/>
  <c r="Z51" i="34"/>
  <c r="Y51" i="34"/>
  <c r="K51" i="34"/>
  <c r="AD50" i="34"/>
  <c r="Z50" i="34"/>
  <c r="Y50" i="34"/>
  <c r="J50" i="34"/>
  <c r="A50" i="34"/>
  <c r="C50" i="34" s="1"/>
  <c r="AD49" i="34"/>
  <c r="Z49" i="34"/>
  <c r="Y49" i="34"/>
  <c r="J49" i="34"/>
  <c r="A49" i="34"/>
  <c r="C49" i="34" s="1"/>
  <c r="AD48" i="34"/>
  <c r="Z48" i="34"/>
  <c r="Y48" i="34"/>
  <c r="J48" i="34"/>
  <c r="A48" i="34"/>
  <c r="C48" i="34" s="1"/>
  <c r="AD47" i="34"/>
  <c r="Z47" i="34"/>
  <c r="Y47" i="34"/>
  <c r="J47" i="34"/>
  <c r="A47" i="34"/>
  <c r="C47" i="34" s="1"/>
  <c r="AD46" i="34"/>
  <c r="Z46" i="34"/>
  <c r="Y46" i="34"/>
  <c r="J46" i="34"/>
  <c r="A46" i="34"/>
  <c r="C46" i="34" s="1"/>
  <c r="AD45" i="34"/>
  <c r="Z45" i="34"/>
  <c r="Y45" i="34"/>
  <c r="J45" i="34"/>
  <c r="A45" i="34"/>
  <c r="C45" i="34" s="1"/>
  <c r="J44" i="34"/>
  <c r="A44" i="34"/>
  <c r="C44" i="34" s="1"/>
  <c r="J43" i="34"/>
  <c r="A43" i="34"/>
  <c r="C43" i="34" s="1"/>
  <c r="J42" i="34"/>
  <c r="A42" i="34"/>
  <c r="C42" i="34" s="1"/>
  <c r="J41" i="34"/>
  <c r="A41" i="34"/>
  <c r="C41" i="34" s="1"/>
  <c r="J40" i="34"/>
  <c r="A40" i="34"/>
  <c r="C40" i="34" s="1"/>
  <c r="J39" i="34"/>
  <c r="A39" i="34"/>
  <c r="J38" i="34"/>
  <c r="A38" i="34"/>
  <c r="J37" i="34"/>
  <c r="A37" i="34"/>
  <c r="J36" i="34"/>
  <c r="A36" i="34"/>
  <c r="J35" i="34"/>
  <c r="A35" i="34"/>
  <c r="J34" i="34"/>
  <c r="A34" i="34"/>
  <c r="J33" i="34"/>
  <c r="A33" i="34"/>
  <c r="C33" i="34" s="1"/>
  <c r="J32" i="34"/>
  <c r="A32" i="34"/>
  <c r="J31" i="34"/>
  <c r="A31" i="34"/>
  <c r="C31" i="34" s="1"/>
  <c r="J30" i="34"/>
  <c r="A30" i="34"/>
  <c r="B30" i="34" s="1"/>
  <c r="J29" i="34"/>
  <c r="A29" i="34"/>
  <c r="J28" i="34"/>
  <c r="A28" i="34"/>
  <c r="C28" i="34" s="1"/>
  <c r="J27" i="34"/>
  <c r="A27" i="34"/>
  <c r="C27" i="34" s="1"/>
  <c r="J26" i="34"/>
  <c r="A26" i="34"/>
  <c r="C26" i="34" s="1"/>
  <c r="J25" i="34"/>
  <c r="A25" i="34"/>
  <c r="C25" i="34" s="1"/>
  <c r="J24" i="34"/>
  <c r="A24" i="34"/>
  <c r="C24" i="34" s="1"/>
  <c r="J23" i="34"/>
  <c r="A23" i="34"/>
  <c r="C23" i="34" s="1"/>
  <c r="J22" i="34"/>
  <c r="A22" i="34"/>
  <c r="C22" i="34" s="1"/>
  <c r="J21" i="34"/>
  <c r="A21" i="34"/>
  <c r="C21" i="34" s="1"/>
  <c r="J20" i="34"/>
  <c r="A20" i="34"/>
  <c r="C20" i="34" s="1"/>
  <c r="J19" i="34"/>
  <c r="A19" i="34"/>
  <c r="C19" i="34" s="1"/>
  <c r="J18" i="34"/>
  <c r="A18" i="34"/>
  <c r="C18" i="34" s="1"/>
  <c r="J17" i="34"/>
  <c r="A17" i="34"/>
  <c r="C17" i="34" s="1"/>
  <c r="J16" i="34"/>
  <c r="A16" i="34"/>
  <c r="C16" i="34" s="1"/>
  <c r="J15" i="34"/>
  <c r="A15" i="34"/>
  <c r="C15" i="34" s="1"/>
  <c r="J14" i="34"/>
  <c r="A14" i="34"/>
  <c r="C14" i="34" s="1"/>
  <c r="J13" i="34"/>
  <c r="A13" i="34"/>
  <c r="C13" i="34" s="1"/>
  <c r="J12" i="34"/>
  <c r="A12" i="34"/>
  <c r="C12" i="34" s="1"/>
  <c r="J11" i="34"/>
  <c r="A11" i="34"/>
  <c r="C11" i="34" s="1"/>
  <c r="J10" i="34"/>
  <c r="A10" i="34"/>
  <c r="C10" i="34" s="1"/>
  <c r="J9" i="34"/>
  <c r="A9" i="34"/>
  <c r="C9" i="34" s="1"/>
  <c r="J8" i="34"/>
  <c r="A8" i="34"/>
  <c r="C8" i="34" s="1"/>
  <c r="J7" i="34"/>
  <c r="A7" i="34"/>
  <c r="C7" i="34" s="1"/>
  <c r="J6" i="34"/>
  <c r="A6" i="34"/>
  <c r="C6" i="34" s="1"/>
  <c r="AD72" i="33"/>
  <c r="Z72" i="33"/>
  <c r="Y72" i="33"/>
  <c r="AD71" i="33"/>
  <c r="Z71" i="33"/>
  <c r="Y71" i="33"/>
  <c r="AD70" i="33"/>
  <c r="Z70" i="33"/>
  <c r="Y70" i="33"/>
  <c r="AD69" i="33"/>
  <c r="Z69" i="33"/>
  <c r="Y69" i="33"/>
  <c r="AD68" i="33"/>
  <c r="Z68" i="33"/>
  <c r="Y68" i="33"/>
  <c r="AD67" i="33"/>
  <c r="Z67" i="33"/>
  <c r="Y67" i="33"/>
  <c r="AD66" i="33"/>
  <c r="Z66" i="33"/>
  <c r="Y66" i="33"/>
  <c r="AD65" i="33"/>
  <c r="Z65" i="33"/>
  <c r="Y65" i="33"/>
  <c r="AD64" i="33"/>
  <c r="Z64" i="33"/>
  <c r="Y64" i="33"/>
  <c r="AD63" i="33"/>
  <c r="Z63" i="33"/>
  <c r="Y63" i="33"/>
  <c r="AD62" i="33"/>
  <c r="Z62" i="33"/>
  <c r="Y62" i="33"/>
  <c r="AD61" i="33"/>
  <c r="Z61" i="33"/>
  <c r="Y61" i="33"/>
  <c r="AD60" i="33"/>
  <c r="Z60" i="33"/>
  <c r="Y60" i="33"/>
  <c r="AD59" i="33"/>
  <c r="Z59" i="33"/>
  <c r="Y59" i="33"/>
  <c r="AD58" i="33"/>
  <c r="Z58" i="33"/>
  <c r="Y58" i="33"/>
  <c r="AD57" i="33"/>
  <c r="Z57" i="33"/>
  <c r="Y57" i="33"/>
  <c r="AD56" i="33"/>
  <c r="Z56" i="33"/>
  <c r="Y56" i="33"/>
  <c r="AD55" i="33"/>
  <c r="Z55" i="33"/>
  <c r="Y55" i="33"/>
  <c r="AD54" i="33"/>
  <c r="Z54" i="33"/>
  <c r="Y54" i="33"/>
  <c r="AD53" i="33"/>
  <c r="Z53" i="33"/>
  <c r="Y53" i="33"/>
  <c r="AD52" i="33"/>
  <c r="Z52" i="33"/>
  <c r="Y52" i="33"/>
  <c r="AD51" i="33"/>
  <c r="Z51" i="33"/>
  <c r="Y51" i="33"/>
  <c r="K51" i="33"/>
  <c r="AD50" i="33"/>
  <c r="Z50" i="33"/>
  <c r="Y50" i="33"/>
  <c r="J50" i="33"/>
  <c r="A50" i="33"/>
  <c r="C50" i="33" s="1"/>
  <c r="AD49" i="33"/>
  <c r="Z49" i="33"/>
  <c r="Y49" i="33"/>
  <c r="J49" i="33"/>
  <c r="A49" i="33"/>
  <c r="C49" i="33" s="1"/>
  <c r="AD48" i="33"/>
  <c r="Z48" i="33"/>
  <c r="Y48" i="33"/>
  <c r="J48" i="33"/>
  <c r="A48" i="33"/>
  <c r="C48" i="33" s="1"/>
  <c r="AD47" i="33"/>
  <c r="Z47" i="33"/>
  <c r="Y47" i="33"/>
  <c r="J47" i="33"/>
  <c r="A47" i="33"/>
  <c r="C47" i="33" s="1"/>
  <c r="AD46" i="33"/>
  <c r="Z46" i="33"/>
  <c r="Y46" i="33"/>
  <c r="J46" i="33"/>
  <c r="A46" i="33"/>
  <c r="C46" i="33" s="1"/>
  <c r="AD45" i="33"/>
  <c r="Z45" i="33"/>
  <c r="Y45" i="33"/>
  <c r="J45" i="33"/>
  <c r="A45" i="33"/>
  <c r="C45" i="33" s="1"/>
  <c r="J44" i="33"/>
  <c r="A44" i="33"/>
  <c r="J43" i="33"/>
  <c r="A43" i="33"/>
  <c r="J42" i="33"/>
  <c r="A42" i="33"/>
  <c r="J41" i="33"/>
  <c r="A41" i="33"/>
  <c r="J40" i="33"/>
  <c r="A40" i="33"/>
  <c r="C40" i="33" s="1"/>
  <c r="J39" i="33"/>
  <c r="A39" i="33"/>
  <c r="C39" i="33" s="1"/>
  <c r="J38" i="33"/>
  <c r="A38" i="33"/>
  <c r="C38" i="33" s="1"/>
  <c r="J37" i="33"/>
  <c r="A37" i="33"/>
  <c r="C37" i="33" s="1"/>
  <c r="J36" i="33"/>
  <c r="A36" i="33"/>
  <c r="C36" i="33" s="1"/>
  <c r="J35" i="33"/>
  <c r="A35" i="33"/>
  <c r="C35" i="33" s="1"/>
  <c r="J34" i="33"/>
  <c r="A34" i="33"/>
  <c r="C34" i="33" s="1"/>
  <c r="J33" i="33"/>
  <c r="A33" i="33"/>
  <c r="J32" i="33"/>
  <c r="A32" i="33"/>
  <c r="J31" i="33"/>
  <c r="A31" i="33"/>
  <c r="J30" i="33"/>
  <c r="A30" i="33"/>
  <c r="B30" i="33" s="1"/>
  <c r="J29" i="33"/>
  <c r="A29" i="33"/>
  <c r="J28" i="33"/>
  <c r="A28" i="33"/>
  <c r="B28" i="33" s="1"/>
  <c r="J27" i="33"/>
  <c r="A27" i="33"/>
  <c r="J26" i="33"/>
  <c r="A26" i="33"/>
  <c r="J25" i="33"/>
  <c r="A25" i="33"/>
  <c r="C25" i="33" s="1"/>
  <c r="J24" i="33"/>
  <c r="A24" i="33"/>
  <c r="C24" i="33" s="1"/>
  <c r="J23" i="33"/>
  <c r="A23" i="33"/>
  <c r="C23" i="33" s="1"/>
  <c r="J22" i="33"/>
  <c r="A22" i="33"/>
  <c r="C22" i="33" s="1"/>
  <c r="J21" i="33"/>
  <c r="A21" i="33"/>
  <c r="C21" i="33" s="1"/>
  <c r="J20" i="33"/>
  <c r="A20" i="33"/>
  <c r="C20" i="33" s="1"/>
  <c r="J19" i="33"/>
  <c r="A19" i="33"/>
  <c r="C19" i="33" s="1"/>
  <c r="J18" i="33"/>
  <c r="A18" i="33"/>
  <c r="C18" i="33" s="1"/>
  <c r="J17" i="33"/>
  <c r="A17" i="33"/>
  <c r="J16" i="33"/>
  <c r="A16" i="33"/>
  <c r="C16" i="33" s="1"/>
  <c r="J15" i="33"/>
  <c r="A15" i="33"/>
  <c r="C15" i="33" s="1"/>
  <c r="J14" i="33"/>
  <c r="A14" i="33"/>
  <c r="C14" i="33" s="1"/>
  <c r="J13" i="33"/>
  <c r="A13" i="33"/>
  <c r="C13" i="33" s="1"/>
  <c r="J12" i="33"/>
  <c r="A12" i="33"/>
  <c r="C12" i="33" s="1"/>
  <c r="J11" i="33"/>
  <c r="A11" i="33"/>
  <c r="C11" i="33" s="1"/>
  <c r="J10" i="33"/>
  <c r="A10" i="33"/>
  <c r="C10" i="33" s="1"/>
  <c r="J9" i="33"/>
  <c r="A9" i="33"/>
  <c r="C9" i="33" s="1"/>
  <c r="J8" i="33"/>
  <c r="A8" i="33"/>
  <c r="C8" i="33" s="1"/>
  <c r="J7" i="33"/>
  <c r="A7" i="33"/>
  <c r="C7" i="33" s="1"/>
  <c r="J6" i="33"/>
  <c r="A6" i="33"/>
  <c r="C6" i="33" s="1"/>
  <c r="AD72" i="32"/>
  <c r="Z72" i="32"/>
  <c r="Y72" i="32"/>
  <c r="AD71" i="32"/>
  <c r="Z71" i="32"/>
  <c r="Y71" i="32"/>
  <c r="AD70" i="32"/>
  <c r="Z70" i="32"/>
  <c r="Y70" i="32"/>
  <c r="AD69" i="32"/>
  <c r="Z69" i="32"/>
  <c r="Y69" i="32"/>
  <c r="AD68" i="32"/>
  <c r="Z68" i="32"/>
  <c r="Y68" i="32"/>
  <c r="AD67" i="32"/>
  <c r="Z67" i="32"/>
  <c r="Y67" i="32"/>
  <c r="AD66" i="32"/>
  <c r="Z66" i="32"/>
  <c r="Y66" i="32"/>
  <c r="AD65" i="32"/>
  <c r="Z65" i="32"/>
  <c r="Y65" i="32"/>
  <c r="AD64" i="32"/>
  <c r="Z64" i="32"/>
  <c r="Y64" i="32"/>
  <c r="AD63" i="32"/>
  <c r="Z63" i="32"/>
  <c r="Y63" i="32"/>
  <c r="AD62" i="32"/>
  <c r="Z62" i="32"/>
  <c r="Y62" i="32"/>
  <c r="AD61" i="32"/>
  <c r="Z61" i="32"/>
  <c r="Y61" i="32"/>
  <c r="AD60" i="32"/>
  <c r="Z60" i="32"/>
  <c r="Y60" i="32"/>
  <c r="AD59" i="32"/>
  <c r="Z59" i="32"/>
  <c r="Y59" i="32"/>
  <c r="AD58" i="32"/>
  <c r="Z58" i="32"/>
  <c r="Y58" i="32"/>
  <c r="AD57" i="32"/>
  <c r="Z57" i="32"/>
  <c r="Y57" i="32"/>
  <c r="AD56" i="32"/>
  <c r="Z56" i="32"/>
  <c r="Y56" i="32"/>
  <c r="AD55" i="32"/>
  <c r="Z55" i="32"/>
  <c r="Y55" i="32"/>
  <c r="AD54" i="32"/>
  <c r="Z54" i="32"/>
  <c r="Y54" i="32"/>
  <c r="AD53" i="32"/>
  <c r="Z53" i="32"/>
  <c r="Y53" i="32"/>
  <c r="AD52" i="32"/>
  <c r="Z52" i="32"/>
  <c r="Y52" i="32"/>
  <c r="AD51" i="32"/>
  <c r="Z51" i="32"/>
  <c r="Y51" i="32"/>
  <c r="K51" i="32"/>
  <c r="AD50" i="32"/>
  <c r="Z50" i="32"/>
  <c r="Y50" i="32"/>
  <c r="J50" i="32"/>
  <c r="A50" i="32"/>
  <c r="C50" i="32" s="1"/>
  <c r="AD49" i="32"/>
  <c r="Z49" i="32"/>
  <c r="Y49" i="32"/>
  <c r="J49" i="32"/>
  <c r="A49" i="32"/>
  <c r="C49" i="32" s="1"/>
  <c r="AD48" i="32"/>
  <c r="Z48" i="32"/>
  <c r="Y48" i="32"/>
  <c r="J48" i="32"/>
  <c r="A48" i="32"/>
  <c r="C48" i="32" s="1"/>
  <c r="AD47" i="32"/>
  <c r="Z47" i="32"/>
  <c r="Y47" i="32"/>
  <c r="J47" i="32"/>
  <c r="A47" i="32"/>
  <c r="C47" i="32" s="1"/>
  <c r="AD46" i="32"/>
  <c r="Z46" i="32"/>
  <c r="Y46" i="32"/>
  <c r="J46" i="32"/>
  <c r="A46" i="32"/>
  <c r="C46" i="32" s="1"/>
  <c r="AD45" i="32"/>
  <c r="Z45" i="32"/>
  <c r="Y45" i="32"/>
  <c r="J45" i="32"/>
  <c r="A45" i="32"/>
  <c r="J44" i="32"/>
  <c r="A44" i="32"/>
  <c r="J43" i="32"/>
  <c r="A43" i="32"/>
  <c r="J42" i="32"/>
  <c r="A42" i="32"/>
  <c r="J41" i="32"/>
  <c r="A41" i="32"/>
  <c r="J40" i="32"/>
  <c r="A40" i="32"/>
  <c r="J39" i="32"/>
  <c r="A39" i="32"/>
  <c r="J38" i="32"/>
  <c r="A38" i="32"/>
  <c r="J37" i="32"/>
  <c r="A37" i="32"/>
  <c r="C37" i="32" s="1"/>
  <c r="J36" i="32"/>
  <c r="A36" i="32"/>
  <c r="J35" i="32"/>
  <c r="A35" i="32"/>
  <c r="C35" i="32" s="1"/>
  <c r="J34" i="32"/>
  <c r="A34" i="32"/>
  <c r="J33" i="32"/>
  <c r="A33" i="32"/>
  <c r="C33" i="32" s="1"/>
  <c r="J32" i="32"/>
  <c r="A32" i="32"/>
  <c r="C32" i="32" s="1"/>
  <c r="J31" i="32"/>
  <c r="A31" i="32"/>
  <c r="C31" i="32" s="1"/>
  <c r="J30" i="32"/>
  <c r="A30" i="32"/>
  <c r="C30" i="32" s="1"/>
  <c r="J29" i="32"/>
  <c r="A29" i="32"/>
  <c r="J28" i="32"/>
  <c r="A28" i="32"/>
  <c r="B28" i="32" s="1"/>
  <c r="J27" i="32"/>
  <c r="A27" i="32"/>
  <c r="B27" i="32" s="1"/>
  <c r="J26" i="32"/>
  <c r="A26" i="32"/>
  <c r="B26" i="32" s="1"/>
  <c r="J25" i="32"/>
  <c r="A25" i="32"/>
  <c r="C25" i="32" s="1"/>
  <c r="J24" i="32"/>
  <c r="A24" i="32"/>
  <c r="C24" i="32" s="1"/>
  <c r="J23" i="32"/>
  <c r="A23" i="32"/>
  <c r="C23" i="32" s="1"/>
  <c r="J22" i="32"/>
  <c r="A22" i="32"/>
  <c r="C22" i="32" s="1"/>
  <c r="J21" i="32"/>
  <c r="A21" i="32"/>
  <c r="C21" i="32" s="1"/>
  <c r="J20" i="32"/>
  <c r="A20" i="32"/>
  <c r="C20" i="32" s="1"/>
  <c r="J19" i="32"/>
  <c r="A19" i="32"/>
  <c r="C19" i="32" s="1"/>
  <c r="J18" i="32"/>
  <c r="A18" i="32"/>
  <c r="C18" i="32" s="1"/>
  <c r="J17" i="32"/>
  <c r="A17" i="32"/>
  <c r="C17" i="32" s="1"/>
  <c r="J16" i="32"/>
  <c r="A16" i="32"/>
  <c r="C16" i="32" s="1"/>
  <c r="J15" i="32"/>
  <c r="A15" i="32"/>
  <c r="C15" i="32" s="1"/>
  <c r="J14" i="32"/>
  <c r="A14" i="32"/>
  <c r="C14" i="32" s="1"/>
  <c r="J13" i="32"/>
  <c r="A13" i="32"/>
  <c r="C13" i="32" s="1"/>
  <c r="J12" i="32"/>
  <c r="A12" i="32"/>
  <c r="C12" i="32" s="1"/>
  <c r="J11" i="32"/>
  <c r="A11" i="32"/>
  <c r="C11" i="32" s="1"/>
  <c r="J10" i="32"/>
  <c r="A10" i="32"/>
  <c r="C10" i="32" s="1"/>
  <c r="J9" i="32"/>
  <c r="A9" i="32"/>
  <c r="C9" i="32" s="1"/>
  <c r="J8" i="32"/>
  <c r="A8" i="32"/>
  <c r="C8" i="32" s="1"/>
  <c r="J7" i="32"/>
  <c r="A7" i="32"/>
  <c r="C7" i="32" s="1"/>
  <c r="J6" i="32"/>
  <c r="A6" i="32"/>
  <c r="C6" i="32" s="1"/>
  <c r="AD72" i="31"/>
  <c r="Z72" i="31"/>
  <c r="Y72" i="31"/>
  <c r="AD71" i="31"/>
  <c r="Z71" i="31"/>
  <c r="Y71" i="31"/>
  <c r="AD70" i="31"/>
  <c r="Z70" i="31"/>
  <c r="Y70" i="31"/>
  <c r="AD69" i="31"/>
  <c r="Z69" i="31"/>
  <c r="Y69" i="31"/>
  <c r="AD68" i="31"/>
  <c r="Z68" i="31"/>
  <c r="Y68" i="31"/>
  <c r="AD67" i="31"/>
  <c r="Z67" i="31"/>
  <c r="Y67" i="31"/>
  <c r="AD66" i="31"/>
  <c r="Z66" i="31"/>
  <c r="Y66" i="31"/>
  <c r="AD65" i="31"/>
  <c r="Z65" i="31"/>
  <c r="Y65" i="31"/>
  <c r="AD64" i="31"/>
  <c r="Z64" i="31"/>
  <c r="Y64" i="31"/>
  <c r="AD63" i="31"/>
  <c r="Z63" i="31"/>
  <c r="Y63" i="31"/>
  <c r="AD62" i="31"/>
  <c r="Z62" i="31"/>
  <c r="Y62" i="31"/>
  <c r="AD61" i="31"/>
  <c r="Z61" i="31"/>
  <c r="Y61" i="31"/>
  <c r="AD60" i="31"/>
  <c r="Z60" i="31"/>
  <c r="Y60" i="31"/>
  <c r="AD59" i="31"/>
  <c r="Z59" i="31"/>
  <c r="Y59" i="31"/>
  <c r="AD58" i="31"/>
  <c r="Z58" i="31"/>
  <c r="Y58" i="31"/>
  <c r="AD57" i="31"/>
  <c r="Z57" i="31"/>
  <c r="Y57" i="31"/>
  <c r="AD56" i="31"/>
  <c r="Z56" i="31"/>
  <c r="Y56" i="31"/>
  <c r="AD55" i="31"/>
  <c r="Z55" i="31"/>
  <c r="Y55" i="31"/>
  <c r="AD54" i="31"/>
  <c r="Z54" i="31"/>
  <c r="Y54" i="31"/>
  <c r="AD53" i="31"/>
  <c r="Z53" i="31"/>
  <c r="Y53" i="31"/>
  <c r="AD52" i="31"/>
  <c r="Z52" i="31"/>
  <c r="Y52" i="31"/>
  <c r="AD51" i="31"/>
  <c r="Z51" i="31"/>
  <c r="Y51" i="31"/>
  <c r="K51" i="31"/>
  <c r="AD50" i="31"/>
  <c r="Z50" i="31"/>
  <c r="Y50" i="31"/>
  <c r="J50" i="31"/>
  <c r="A50" i="31"/>
  <c r="AD49" i="31"/>
  <c r="Z49" i="31"/>
  <c r="Y49" i="31"/>
  <c r="J49" i="31"/>
  <c r="A49" i="31"/>
  <c r="AD48" i="31"/>
  <c r="Z48" i="31"/>
  <c r="Y48" i="31"/>
  <c r="J48" i="31"/>
  <c r="A48" i="31"/>
  <c r="AD47" i="31"/>
  <c r="Z47" i="31"/>
  <c r="Y47" i="31"/>
  <c r="J47" i="31"/>
  <c r="A47" i="31"/>
  <c r="AD46" i="31"/>
  <c r="Z46" i="31"/>
  <c r="Y46" i="31"/>
  <c r="J46" i="31"/>
  <c r="A46" i="31"/>
  <c r="AD45" i="31"/>
  <c r="Z45" i="31"/>
  <c r="Y45" i="31"/>
  <c r="J45" i="31"/>
  <c r="A45" i="31"/>
  <c r="J44" i="31"/>
  <c r="A44" i="31"/>
  <c r="J43" i="31"/>
  <c r="A43" i="31"/>
  <c r="J42" i="31"/>
  <c r="A42" i="31"/>
  <c r="J41" i="31"/>
  <c r="A41" i="31"/>
  <c r="J40" i="31"/>
  <c r="A40" i="31"/>
  <c r="J39" i="31"/>
  <c r="A39" i="31"/>
  <c r="J38" i="31"/>
  <c r="A38" i="31"/>
  <c r="J37" i="31"/>
  <c r="A37" i="31"/>
  <c r="J36" i="31"/>
  <c r="A36" i="31"/>
  <c r="J35" i="31"/>
  <c r="A35" i="31"/>
  <c r="J34" i="31"/>
  <c r="A34" i="31"/>
  <c r="J33" i="31"/>
  <c r="A33" i="31"/>
  <c r="C33" i="31" s="1"/>
  <c r="J32" i="31"/>
  <c r="A32" i="31"/>
  <c r="J31" i="31"/>
  <c r="A31" i="31"/>
  <c r="C31" i="31" s="1"/>
  <c r="J30" i="31"/>
  <c r="A30" i="31"/>
  <c r="B30" i="31" s="1"/>
  <c r="J29" i="31"/>
  <c r="A29" i="31"/>
  <c r="J28" i="31"/>
  <c r="A28" i="31"/>
  <c r="J27" i="31"/>
  <c r="A27" i="31"/>
  <c r="C27" i="31" s="1"/>
  <c r="J26" i="31"/>
  <c r="A26" i="31"/>
  <c r="C26" i="31" s="1"/>
  <c r="J25" i="31"/>
  <c r="A25" i="31"/>
  <c r="J24" i="31"/>
  <c r="A24" i="31"/>
  <c r="J23" i="31"/>
  <c r="A23" i="31"/>
  <c r="J22" i="31"/>
  <c r="A22" i="31"/>
  <c r="J21" i="31"/>
  <c r="A21" i="31"/>
  <c r="J20" i="31"/>
  <c r="A20" i="31"/>
  <c r="J19" i="31"/>
  <c r="A19" i="31"/>
  <c r="J18" i="31"/>
  <c r="A18" i="31"/>
  <c r="J17" i="31"/>
  <c r="A17" i="31"/>
  <c r="J16" i="31"/>
  <c r="A16" i="31"/>
  <c r="J15" i="31"/>
  <c r="A15" i="31"/>
  <c r="J14" i="31"/>
  <c r="A14" i="31"/>
  <c r="J13" i="31"/>
  <c r="A13" i="31"/>
  <c r="J12" i="31"/>
  <c r="A12" i="31"/>
  <c r="J11" i="31"/>
  <c r="A11" i="31"/>
  <c r="J10" i="31"/>
  <c r="A10" i="31"/>
  <c r="J9" i="31"/>
  <c r="A9" i="31"/>
  <c r="B9" i="31" s="1"/>
  <c r="J8" i="31"/>
  <c r="A8" i="31"/>
  <c r="B8" i="31" s="1"/>
  <c r="J7" i="31"/>
  <c r="A7" i="31"/>
  <c r="B7" i="31" s="1"/>
  <c r="J6" i="31"/>
  <c r="A6" i="31"/>
  <c r="B6" i="31" s="1"/>
  <c r="AD72" i="30"/>
  <c r="Z72" i="30"/>
  <c r="Y72" i="30"/>
  <c r="AD71" i="30"/>
  <c r="Z71" i="30"/>
  <c r="Y71" i="30"/>
  <c r="AD70" i="30"/>
  <c r="Z70" i="30"/>
  <c r="Y70" i="30"/>
  <c r="AD69" i="30"/>
  <c r="Z69" i="30"/>
  <c r="Y69" i="30"/>
  <c r="AD68" i="30"/>
  <c r="Z68" i="30"/>
  <c r="Y68" i="30"/>
  <c r="AD67" i="30"/>
  <c r="Z67" i="30"/>
  <c r="Y67" i="30"/>
  <c r="AD66" i="30"/>
  <c r="Z66" i="30"/>
  <c r="Y66" i="30"/>
  <c r="AD65" i="30"/>
  <c r="Z65" i="30"/>
  <c r="Y65" i="30"/>
  <c r="AD64" i="30"/>
  <c r="Z64" i="30"/>
  <c r="Y64" i="30"/>
  <c r="AD63" i="30"/>
  <c r="Z63" i="30"/>
  <c r="Y63" i="30"/>
  <c r="AD62" i="30"/>
  <c r="Z62" i="30"/>
  <c r="Y62" i="30"/>
  <c r="AD61" i="30"/>
  <c r="Z61" i="30"/>
  <c r="Y61" i="30"/>
  <c r="AD60" i="30"/>
  <c r="Z60" i="30"/>
  <c r="Y60" i="30"/>
  <c r="AD59" i="30"/>
  <c r="Z59" i="30"/>
  <c r="Y59" i="30"/>
  <c r="AD58" i="30"/>
  <c r="Z58" i="30"/>
  <c r="Y58" i="30"/>
  <c r="AD57" i="30"/>
  <c r="Z57" i="30"/>
  <c r="Y57" i="30"/>
  <c r="AD56" i="30"/>
  <c r="Z56" i="30"/>
  <c r="Y56" i="30"/>
  <c r="AD55" i="30"/>
  <c r="Z55" i="30"/>
  <c r="Y55" i="30"/>
  <c r="AD54" i="30"/>
  <c r="Z54" i="30"/>
  <c r="Y54" i="30"/>
  <c r="AD53" i="30"/>
  <c r="Z53" i="30"/>
  <c r="Y53" i="30"/>
  <c r="AD52" i="30"/>
  <c r="Z52" i="30"/>
  <c r="Y52" i="30"/>
  <c r="AD51" i="30"/>
  <c r="Z51" i="30"/>
  <c r="Y51" i="30"/>
  <c r="K51" i="30"/>
  <c r="AD50" i="30"/>
  <c r="Z50" i="30"/>
  <c r="Y50" i="30"/>
  <c r="J50" i="30"/>
  <c r="A50" i="30"/>
  <c r="B50" i="30" s="1"/>
  <c r="AD49" i="30"/>
  <c r="Z49" i="30"/>
  <c r="Y49" i="30"/>
  <c r="J49" i="30"/>
  <c r="A49" i="30"/>
  <c r="B49" i="30" s="1"/>
  <c r="AD48" i="30"/>
  <c r="Z48" i="30"/>
  <c r="Y48" i="30"/>
  <c r="J48" i="30"/>
  <c r="A48" i="30"/>
  <c r="B48" i="30" s="1"/>
  <c r="AD47" i="30"/>
  <c r="Z47" i="30"/>
  <c r="Y47" i="30"/>
  <c r="J47" i="30"/>
  <c r="A47" i="30"/>
  <c r="B47" i="30" s="1"/>
  <c r="AD46" i="30"/>
  <c r="Z46" i="30"/>
  <c r="Y46" i="30"/>
  <c r="J46" i="30"/>
  <c r="A46" i="30"/>
  <c r="B46" i="30" s="1"/>
  <c r="AD45" i="30"/>
  <c r="Z45" i="30"/>
  <c r="Y45" i="30"/>
  <c r="J45" i="30"/>
  <c r="A45" i="30"/>
  <c r="B45" i="30" s="1"/>
  <c r="J44" i="30"/>
  <c r="A44" i="30"/>
  <c r="B44" i="30" s="1"/>
  <c r="J43" i="30"/>
  <c r="A43" i="30"/>
  <c r="B43" i="30" s="1"/>
  <c r="J42" i="30"/>
  <c r="A42" i="30"/>
  <c r="B42" i="30" s="1"/>
  <c r="J41" i="30"/>
  <c r="A41" i="30"/>
  <c r="B41" i="30" s="1"/>
  <c r="J40" i="30"/>
  <c r="A40" i="30"/>
  <c r="B40" i="30" s="1"/>
  <c r="J39" i="30"/>
  <c r="A39" i="30"/>
  <c r="J38" i="30"/>
  <c r="A38" i="30"/>
  <c r="B38" i="30" s="1"/>
  <c r="J37" i="30"/>
  <c r="A37" i="30"/>
  <c r="B37" i="30" s="1"/>
  <c r="J36" i="30"/>
  <c r="A36" i="30"/>
  <c r="B36" i="30" s="1"/>
  <c r="J35" i="30"/>
  <c r="A35" i="30"/>
  <c r="J34" i="30"/>
  <c r="A34" i="30"/>
  <c r="B34" i="30" s="1"/>
  <c r="J33" i="30"/>
  <c r="A33" i="30"/>
  <c r="C33" i="30" s="1"/>
  <c r="J32" i="30"/>
  <c r="A32" i="30"/>
  <c r="B32" i="30" s="1"/>
  <c r="J31" i="30"/>
  <c r="A31" i="30"/>
  <c r="C31" i="30" s="1"/>
  <c r="J30" i="30"/>
  <c r="A30" i="30"/>
  <c r="B30" i="30" s="1"/>
  <c r="J29" i="30"/>
  <c r="A29" i="30"/>
  <c r="B29" i="30" s="1"/>
  <c r="J28" i="30"/>
  <c r="A28" i="30"/>
  <c r="C28" i="30" s="1"/>
  <c r="J27" i="30"/>
  <c r="A27" i="30"/>
  <c r="C27" i="30" s="1"/>
  <c r="J26" i="30"/>
  <c r="A26" i="30"/>
  <c r="C26" i="30" s="1"/>
  <c r="J25" i="30"/>
  <c r="A25" i="30"/>
  <c r="B25" i="30" s="1"/>
  <c r="J24" i="30"/>
  <c r="A24" i="30"/>
  <c r="B24" i="30" s="1"/>
  <c r="J23" i="30"/>
  <c r="A23" i="30"/>
  <c r="B23" i="30" s="1"/>
  <c r="J22" i="30"/>
  <c r="A22" i="30"/>
  <c r="B22" i="30" s="1"/>
  <c r="J21" i="30"/>
  <c r="A21" i="30"/>
  <c r="B21" i="30" s="1"/>
  <c r="J20" i="30"/>
  <c r="A20" i="30"/>
  <c r="B20" i="30" s="1"/>
  <c r="J19" i="30"/>
  <c r="A19" i="30"/>
  <c r="B19" i="30" s="1"/>
  <c r="J18" i="30"/>
  <c r="A18" i="30"/>
  <c r="B18" i="30" s="1"/>
  <c r="J17" i="30"/>
  <c r="A17" i="30"/>
  <c r="B17" i="30" s="1"/>
  <c r="J16" i="30"/>
  <c r="A16" i="30"/>
  <c r="B16" i="30" s="1"/>
  <c r="J15" i="30"/>
  <c r="A15" i="30"/>
  <c r="B15" i="30" s="1"/>
  <c r="J14" i="30"/>
  <c r="A14" i="30"/>
  <c r="B14" i="30" s="1"/>
  <c r="J13" i="30"/>
  <c r="A13" i="30"/>
  <c r="B13" i="30" s="1"/>
  <c r="J12" i="30"/>
  <c r="A12" i="30"/>
  <c r="B12" i="30" s="1"/>
  <c r="J11" i="30"/>
  <c r="A11" i="30"/>
  <c r="B11" i="30" s="1"/>
  <c r="J10" i="30"/>
  <c r="A10" i="30"/>
  <c r="B10" i="30" s="1"/>
  <c r="J9" i="30"/>
  <c r="A9" i="30"/>
  <c r="B9" i="30" s="1"/>
  <c r="J8" i="30"/>
  <c r="A8" i="30"/>
  <c r="B8" i="30" s="1"/>
  <c r="J7" i="30"/>
  <c r="A7" i="30"/>
  <c r="B7" i="30" s="1"/>
  <c r="J6" i="30"/>
  <c r="A6" i="30"/>
  <c r="B6" i="30" s="1"/>
  <c r="AD72" i="29"/>
  <c r="Z72" i="29"/>
  <c r="Y72" i="29"/>
  <c r="AD71" i="29"/>
  <c r="Z71" i="29"/>
  <c r="Y71" i="29"/>
  <c r="AD70" i="29"/>
  <c r="Z70" i="29"/>
  <c r="Y70" i="29"/>
  <c r="AD69" i="29"/>
  <c r="Z69" i="29"/>
  <c r="Y69" i="29"/>
  <c r="AD68" i="29"/>
  <c r="Z68" i="29"/>
  <c r="Y68" i="29"/>
  <c r="AD67" i="29"/>
  <c r="Z67" i="29"/>
  <c r="Y67" i="29"/>
  <c r="AD66" i="29"/>
  <c r="Z66" i="29"/>
  <c r="Y66" i="29"/>
  <c r="AD65" i="29"/>
  <c r="Z65" i="29"/>
  <c r="Y65" i="29"/>
  <c r="AD64" i="29"/>
  <c r="Z64" i="29"/>
  <c r="Y64" i="29"/>
  <c r="AD63" i="29"/>
  <c r="Z63" i="29"/>
  <c r="Y63" i="29"/>
  <c r="AD62" i="29"/>
  <c r="Z62" i="29"/>
  <c r="Y62" i="29"/>
  <c r="AD61" i="29"/>
  <c r="Z61" i="29"/>
  <c r="Y61" i="29"/>
  <c r="AD60" i="29"/>
  <c r="Z60" i="29"/>
  <c r="Y60" i="29"/>
  <c r="AD59" i="29"/>
  <c r="Z59" i="29"/>
  <c r="Y59" i="29"/>
  <c r="AD58" i="29"/>
  <c r="Z58" i="29"/>
  <c r="Y58" i="29"/>
  <c r="AD57" i="29"/>
  <c r="Z57" i="29"/>
  <c r="Y57" i="29"/>
  <c r="AD56" i="29"/>
  <c r="Z56" i="29"/>
  <c r="Y56" i="29"/>
  <c r="AD55" i="29"/>
  <c r="Z55" i="29"/>
  <c r="Y55" i="29"/>
  <c r="AD54" i="29"/>
  <c r="Z54" i="29"/>
  <c r="Y54" i="29"/>
  <c r="AD53" i="29"/>
  <c r="Z53" i="29"/>
  <c r="Y53" i="29"/>
  <c r="AD52" i="29"/>
  <c r="Z52" i="29"/>
  <c r="Y52" i="29"/>
  <c r="AD51" i="29"/>
  <c r="Z51" i="29"/>
  <c r="Y51" i="29"/>
  <c r="K51" i="29"/>
  <c r="AD50" i="29"/>
  <c r="Z50" i="29"/>
  <c r="Y50" i="29"/>
  <c r="J50" i="29"/>
  <c r="A50" i="29"/>
  <c r="C50" i="29" s="1"/>
  <c r="AD49" i="29"/>
  <c r="Z49" i="29"/>
  <c r="Y49" i="29"/>
  <c r="J49" i="29"/>
  <c r="A49" i="29"/>
  <c r="C49" i="29" s="1"/>
  <c r="AD48" i="29"/>
  <c r="Z48" i="29"/>
  <c r="Y48" i="29"/>
  <c r="J48" i="29"/>
  <c r="A48" i="29"/>
  <c r="C48" i="29" s="1"/>
  <c r="AD47" i="29"/>
  <c r="Z47" i="29"/>
  <c r="Y47" i="29"/>
  <c r="J47" i="29"/>
  <c r="A47" i="29"/>
  <c r="AD46" i="29"/>
  <c r="Z46" i="29"/>
  <c r="Y46" i="29"/>
  <c r="J46" i="29"/>
  <c r="A46" i="29"/>
  <c r="C46" i="29" s="1"/>
  <c r="AD45" i="29"/>
  <c r="Z45" i="29"/>
  <c r="Y45" i="29"/>
  <c r="J45" i="29"/>
  <c r="A45" i="29"/>
  <c r="C45" i="29" s="1"/>
  <c r="J44" i="29"/>
  <c r="A44" i="29"/>
  <c r="C44" i="29" s="1"/>
  <c r="J43" i="29"/>
  <c r="A43" i="29"/>
  <c r="C43" i="29" s="1"/>
  <c r="J42" i="29"/>
  <c r="A42" i="29"/>
  <c r="J41" i="29"/>
  <c r="A41" i="29"/>
  <c r="J40" i="29"/>
  <c r="A40" i="29"/>
  <c r="C40" i="29" s="1"/>
  <c r="J39" i="29"/>
  <c r="A39" i="29"/>
  <c r="C39" i="29" s="1"/>
  <c r="J38" i="29"/>
  <c r="A38" i="29"/>
  <c r="J37" i="29"/>
  <c r="A37" i="29"/>
  <c r="J36" i="29"/>
  <c r="A36" i="29"/>
  <c r="C36" i="29" s="1"/>
  <c r="J35" i="29"/>
  <c r="A35" i="29"/>
  <c r="J34" i="29"/>
  <c r="A34" i="29"/>
  <c r="C34" i="29" s="1"/>
  <c r="J33" i="29"/>
  <c r="A33" i="29"/>
  <c r="B33" i="29" s="1"/>
  <c r="J32" i="29"/>
  <c r="A32" i="29"/>
  <c r="J31" i="29"/>
  <c r="A31" i="29"/>
  <c r="B31" i="29" s="1"/>
  <c r="J30" i="29"/>
  <c r="A30" i="29"/>
  <c r="C30" i="29" s="1"/>
  <c r="J29" i="29"/>
  <c r="A29" i="29"/>
  <c r="C29" i="29" s="1"/>
  <c r="J28" i="29"/>
  <c r="A28" i="29"/>
  <c r="J27" i="29"/>
  <c r="A27" i="29"/>
  <c r="B27" i="29" s="1"/>
  <c r="J26" i="29"/>
  <c r="A26" i="29"/>
  <c r="B26" i="29" s="1"/>
  <c r="J25" i="29"/>
  <c r="A25" i="29"/>
  <c r="C25" i="29" s="1"/>
  <c r="J24" i="29"/>
  <c r="A24" i="29"/>
  <c r="C24" i="29" s="1"/>
  <c r="J23" i="29"/>
  <c r="A23" i="29"/>
  <c r="C23" i="29" s="1"/>
  <c r="J22" i="29"/>
  <c r="A22" i="29"/>
  <c r="J21" i="29"/>
  <c r="A21" i="29"/>
  <c r="J20" i="29"/>
  <c r="A20" i="29"/>
  <c r="C20" i="29" s="1"/>
  <c r="J19" i="29"/>
  <c r="A19" i="29"/>
  <c r="C19" i="29" s="1"/>
  <c r="J18" i="29"/>
  <c r="A18" i="29"/>
  <c r="C18" i="29" s="1"/>
  <c r="J17" i="29"/>
  <c r="A17" i="29"/>
  <c r="C17" i="29" s="1"/>
  <c r="J16" i="29"/>
  <c r="A16" i="29"/>
  <c r="J15" i="29"/>
  <c r="A15" i="29"/>
  <c r="J14" i="29"/>
  <c r="A14" i="29"/>
  <c r="C14" i="29" s="1"/>
  <c r="J13" i="29"/>
  <c r="A13" i="29"/>
  <c r="C13" i="29" s="1"/>
  <c r="J12" i="29"/>
  <c r="A12" i="29"/>
  <c r="C12" i="29" s="1"/>
  <c r="J11" i="29"/>
  <c r="A11" i="29"/>
  <c r="C11" i="29" s="1"/>
  <c r="J10" i="29"/>
  <c r="A10" i="29"/>
  <c r="J9" i="29"/>
  <c r="A9" i="29"/>
  <c r="J8" i="29"/>
  <c r="A8" i="29"/>
  <c r="C8" i="29" s="1"/>
  <c r="J7" i="29"/>
  <c r="A7" i="29"/>
  <c r="C7" i="29" s="1"/>
  <c r="J6" i="29"/>
  <c r="A6" i="29"/>
  <c r="C6" i="29" s="1"/>
  <c r="AD72" i="28"/>
  <c r="Z72" i="28"/>
  <c r="Y72" i="28"/>
  <c r="AD71" i="28"/>
  <c r="Z71" i="28"/>
  <c r="Y71" i="28"/>
  <c r="AD70" i="28"/>
  <c r="Z70" i="28"/>
  <c r="Y70" i="28"/>
  <c r="AD69" i="28"/>
  <c r="Z69" i="28"/>
  <c r="Y69" i="28"/>
  <c r="AD68" i="28"/>
  <c r="Z68" i="28"/>
  <c r="Y68" i="28"/>
  <c r="AD67" i="28"/>
  <c r="Z67" i="28"/>
  <c r="Y67" i="28"/>
  <c r="AD66" i="28"/>
  <c r="Z66" i="28"/>
  <c r="Y66" i="28"/>
  <c r="AD65" i="28"/>
  <c r="Z65" i="28"/>
  <c r="Y65" i="28"/>
  <c r="AD64" i="28"/>
  <c r="Z64" i="28"/>
  <c r="Y64" i="28"/>
  <c r="AD63" i="28"/>
  <c r="Z63" i="28"/>
  <c r="Y63" i="28"/>
  <c r="AD62" i="28"/>
  <c r="Z62" i="28"/>
  <c r="Y62" i="28"/>
  <c r="AD61" i="28"/>
  <c r="Z61" i="28"/>
  <c r="Y61" i="28"/>
  <c r="AD60" i="28"/>
  <c r="Z60" i="28"/>
  <c r="Y60" i="28"/>
  <c r="AD59" i="28"/>
  <c r="Z59" i="28"/>
  <c r="Y59" i="28"/>
  <c r="AD58" i="28"/>
  <c r="Z58" i="28"/>
  <c r="Y58" i="28"/>
  <c r="AD57" i="28"/>
  <c r="Z57" i="28"/>
  <c r="Y57" i="28"/>
  <c r="AD56" i="28"/>
  <c r="Z56" i="28"/>
  <c r="Y56" i="28"/>
  <c r="AD55" i="28"/>
  <c r="Z55" i="28"/>
  <c r="Y55" i="28"/>
  <c r="AD54" i="28"/>
  <c r="Z54" i="28"/>
  <c r="Y54" i="28"/>
  <c r="AD53" i="28"/>
  <c r="Z53" i="28"/>
  <c r="Y53" i="28"/>
  <c r="AD52" i="28"/>
  <c r="Z52" i="28"/>
  <c r="Y52" i="28"/>
  <c r="AD51" i="28"/>
  <c r="Z51" i="28"/>
  <c r="Y51" i="28"/>
  <c r="K51" i="28"/>
  <c r="AD50" i="28"/>
  <c r="Z50" i="28"/>
  <c r="Y50" i="28"/>
  <c r="J50" i="28"/>
  <c r="A50" i="28"/>
  <c r="B50" i="28" s="1"/>
  <c r="AD49" i="28"/>
  <c r="Z49" i="28"/>
  <c r="Y49" i="28"/>
  <c r="J49" i="28"/>
  <c r="A49" i="28"/>
  <c r="B49" i="28" s="1"/>
  <c r="AD48" i="28"/>
  <c r="Z48" i="28"/>
  <c r="Y48" i="28"/>
  <c r="J48" i="28"/>
  <c r="A48" i="28"/>
  <c r="AD47" i="28"/>
  <c r="Z47" i="28"/>
  <c r="Y47" i="28"/>
  <c r="J47" i="28"/>
  <c r="A47" i="28"/>
  <c r="AD46" i="28"/>
  <c r="Z46" i="28"/>
  <c r="Y46" i="28"/>
  <c r="J46" i="28"/>
  <c r="A46" i="28"/>
  <c r="AD45" i="28"/>
  <c r="Z45" i="28"/>
  <c r="Y45" i="28"/>
  <c r="J45" i="28"/>
  <c r="A45" i="28"/>
  <c r="B45" i="28" s="1"/>
  <c r="J44" i="28"/>
  <c r="A44" i="28"/>
  <c r="B44" i="28" s="1"/>
  <c r="J43" i="28"/>
  <c r="A43" i="28"/>
  <c r="B43" i="28" s="1"/>
  <c r="J42" i="28"/>
  <c r="A42" i="28"/>
  <c r="B42" i="28" s="1"/>
  <c r="J41" i="28"/>
  <c r="A41" i="28"/>
  <c r="C41" i="28" s="1"/>
  <c r="J40" i="28"/>
  <c r="A40" i="28"/>
  <c r="B40" i="28" s="1"/>
  <c r="J39" i="28"/>
  <c r="A39" i="28"/>
  <c r="B39" i="28" s="1"/>
  <c r="J38" i="28"/>
  <c r="A38" i="28"/>
  <c r="C38" i="28" s="1"/>
  <c r="J37" i="28"/>
  <c r="A37" i="28"/>
  <c r="C37" i="28" s="1"/>
  <c r="J36" i="28"/>
  <c r="A36" i="28"/>
  <c r="C36" i="28" s="1"/>
  <c r="J35" i="28"/>
  <c r="A35" i="28"/>
  <c r="C35" i="28" s="1"/>
  <c r="J34" i="28"/>
  <c r="A34" i="28"/>
  <c r="B34" i="28" s="1"/>
  <c r="J33" i="28"/>
  <c r="A33" i="28"/>
  <c r="B33" i="28" s="1"/>
  <c r="J32" i="28"/>
  <c r="A32" i="28"/>
  <c r="C32" i="28" s="1"/>
  <c r="J31" i="28"/>
  <c r="A31" i="28"/>
  <c r="B31" i="28" s="1"/>
  <c r="J30" i="28"/>
  <c r="A30" i="28"/>
  <c r="J29" i="28"/>
  <c r="A29" i="28"/>
  <c r="B29" i="28" s="1"/>
  <c r="J28" i="28"/>
  <c r="A28" i="28"/>
  <c r="B28" i="28" s="1"/>
  <c r="J27" i="28"/>
  <c r="A27" i="28"/>
  <c r="B27" i="28" s="1"/>
  <c r="J26" i="28"/>
  <c r="A26" i="28"/>
  <c r="C26" i="28" s="1"/>
  <c r="J25" i="28"/>
  <c r="A25" i="28"/>
  <c r="J24" i="28"/>
  <c r="A24" i="28"/>
  <c r="J23" i="28"/>
  <c r="A23" i="28"/>
  <c r="J22" i="28"/>
  <c r="A22" i="28"/>
  <c r="C22" i="28" s="1"/>
  <c r="J21" i="28"/>
  <c r="A21" i="28"/>
  <c r="C21" i="28" s="1"/>
  <c r="J20" i="28"/>
  <c r="A20" i="28"/>
  <c r="J19" i="28"/>
  <c r="A19" i="28"/>
  <c r="C19" i="28" s="1"/>
  <c r="J18" i="28"/>
  <c r="A18" i="28"/>
  <c r="C18" i="28" s="1"/>
  <c r="J17" i="28"/>
  <c r="A17" i="28"/>
  <c r="C17" i="28" s="1"/>
  <c r="J16" i="28"/>
  <c r="A16" i="28"/>
  <c r="J15" i="28"/>
  <c r="A15" i="28"/>
  <c r="C15" i="28" s="1"/>
  <c r="J14" i="28"/>
  <c r="A14" i="28"/>
  <c r="C14" i="28" s="1"/>
  <c r="J13" i="28"/>
  <c r="A13" i="28"/>
  <c r="C13" i="28" s="1"/>
  <c r="J12" i="28"/>
  <c r="A12" i="28"/>
  <c r="J11" i="28"/>
  <c r="A11" i="28"/>
  <c r="C11" i="28" s="1"/>
  <c r="J10" i="28"/>
  <c r="A10" i="28"/>
  <c r="C10" i="28" s="1"/>
  <c r="J9" i="28"/>
  <c r="A9" i="28"/>
  <c r="C9" i="28" s="1"/>
  <c r="J8" i="28"/>
  <c r="A8" i="28"/>
  <c r="J7" i="28"/>
  <c r="A7" i="28"/>
  <c r="J6" i="28"/>
  <c r="A6" i="28"/>
  <c r="B6" i="28" s="1"/>
  <c r="AD72" i="27"/>
  <c r="Z72" i="27"/>
  <c r="Y72" i="27"/>
  <c r="AD71" i="27"/>
  <c r="Z71" i="27"/>
  <c r="Y71" i="27"/>
  <c r="AD70" i="27"/>
  <c r="Z70" i="27"/>
  <c r="Y70" i="27"/>
  <c r="AD69" i="27"/>
  <c r="Z69" i="27"/>
  <c r="Y69" i="27"/>
  <c r="AD68" i="27"/>
  <c r="Z68" i="27"/>
  <c r="Y68" i="27"/>
  <c r="AD67" i="27"/>
  <c r="Z67" i="27"/>
  <c r="Y67" i="27"/>
  <c r="AD66" i="27"/>
  <c r="Z66" i="27"/>
  <c r="Y66" i="27"/>
  <c r="AD65" i="27"/>
  <c r="Z65" i="27"/>
  <c r="Y65" i="27"/>
  <c r="AD64" i="27"/>
  <c r="Z64" i="27"/>
  <c r="Y64" i="27"/>
  <c r="AD63" i="27"/>
  <c r="Z63" i="27"/>
  <c r="Y63" i="27"/>
  <c r="AD62" i="27"/>
  <c r="Z62" i="27"/>
  <c r="Y62" i="27"/>
  <c r="AD61" i="27"/>
  <c r="Z61" i="27"/>
  <c r="Y61" i="27"/>
  <c r="AD60" i="27"/>
  <c r="Z60" i="27"/>
  <c r="Y60" i="27"/>
  <c r="AD59" i="27"/>
  <c r="Z59" i="27"/>
  <c r="Y59" i="27"/>
  <c r="AD58" i="27"/>
  <c r="Z58" i="27"/>
  <c r="Y58" i="27"/>
  <c r="AD57" i="27"/>
  <c r="Z57" i="27"/>
  <c r="Y57" i="27"/>
  <c r="AD56" i="27"/>
  <c r="Z56" i="27"/>
  <c r="Y56" i="27"/>
  <c r="AD55" i="27"/>
  <c r="Z55" i="27"/>
  <c r="Y55" i="27"/>
  <c r="AD54" i="27"/>
  <c r="Z54" i="27"/>
  <c r="Y54" i="27"/>
  <c r="AD53" i="27"/>
  <c r="Z53" i="27"/>
  <c r="Y53" i="27"/>
  <c r="AD52" i="27"/>
  <c r="Z52" i="27"/>
  <c r="Y52" i="27"/>
  <c r="AD51" i="27"/>
  <c r="Z51" i="27"/>
  <c r="Y51" i="27"/>
  <c r="K51" i="27"/>
  <c r="AD50" i="27"/>
  <c r="Z50" i="27"/>
  <c r="Y50" i="27"/>
  <c r="J50" i="27"/>
  <c r="A50" i="27"/>
  <c r="AD49" i="27"/>
  <c r="Z49" i="27"/>
  <c r="Y49" i="27"/>
  <c r="J49" i="27"/>
  <c r="A49" i="27"/>
  <c r="AD48" i="27"/>
  <c r="Z48" i="27"/>
  <c r="Y48" i="27"/>
  <c r="J48" i="27"/>
  <c r="A48" i="27"/>
  <c r="B48" i="27" s="1"/>
  <c r="AD47" i="27"/>
  <c r="Z47" i="27"/>
  <c r="Y47" i="27"/>
  <c r="J47" i="27"/>
  <c r="A47" i="27"/>
  <c r="B47" i="27" s="1"/>
  <c r="AD46" i="27"/>
  <c r="Z46" i="27"/>
  <c r="Y46" i="27"/>
  <c r="J46" i="27"/>
  <c r="A46" i="27"/>
  <c r="C46" i="27" s="1"/>
  <c r="AD45" i="27"/>
  <c r="Z45" i="27"/>
  <c r="Y45" i="27"/>
  <c r="J45" i="27"/>
  <c r="A45" i="27"/>
  <c r="J44" i="27"/>
  <c r="A44" i="27"/>
  <c r="B44" i="27" s="1"/>
  <c r="J43" i="27"/>
  <c r="A43" i="27"/>
  <c r="B43" i="27" s="1"/>
  <c r="J42" i="27"/>
  <c r="A42" i="27"/>
  <c r="B42" i="27" s="1"/>
  <c r="J41" i="27"/>
  <c r="A41" i="27"/>
  <c r="B41" i="27" s="1"/>
  <c r="J40" i="27"/>
  <c r="A40" i="27"/>
  <c r="B40" i="27" s="1"/>
  <c r="J39" i="27"/>
  <c r="A39" i="27"/>
  <c r="J38" i="27"/>
  <c r="A38" i="27"/>
  <c r="J37" i="27"/>
  <c r="A37" i="27"/>
  <c r="C37" i="27" s="1"/>
  <c r="J36" i="27"/>
  <c r="A36" i="27"/>
  <c r="J35" i="27"/>
  <c r="A35" i="27"/>
  <c r="C35" i="27" s="1"/>
  <c r="J34" i="27"/>
  <c r="A34" i="27"/>
  <c r="B34" i="27" s="1"/>
  <c r="J33" i="27"/>
  <c r="A33" i="27"/>
  <c r="B33" i="27" s="1"/>
  <c r="J32" i="27"/>
  <c r="A32" i="27"/>
  <c r="B32" i="27" s="1"/>
  <c r="J31" i="27"/>
  <c r="A31" i="27"/>
  <c r="B31" i="27" s="1"/>
  <c r="J30" i="27"/>
  <c r="A30" i="27"/>
  <c r="B30" i="27" s="1"/>
  <c r="J29" i="27"/>
  <c r="A29" i="27"/>
  <c r="B29" i="27" s="1"/>
  <c r="J28" i="27"/>
  <c r="A28" i="27"/>
  <c r="J27" i="27"/>
  <c r="A27" i="27"/>
  <c r="J26" i="27"/>
  <c r="A26" i="27"/>
  <c r="J25" i="27"/>
  <c r="A25" i="27"/>
  <c r="J24" i="27"/>
  <c r="A24" i="27"/>
  <c r="J23" i="27"/>
  <c r="A23" i="27"/>
  <c r="J22" i="27"/>
  <c r="A22" i="27"/>
  <c r="J21" i="27"/>
  <c r="A21" i="27"/>
  <c r="J20" i="27"/>
  <c r="A20" i="27"/>
  <c r="J19" i="27"/>
  <c r="A19" i="27"/>
  <c r="J18" i="27"/>
  <c r="A18" i="27"/>
  <c r="J17" i="27"/>
  <c r="A17" i="27"/>
  <c r="J16" i="27"/>
  <c r="A16" i="27"/>
  <c r="J15" i="27"/>
  <c r="A15" i="27"/>
  <c r="J14" i="27"/>
  <c r="A14" i="27"/>
  <c r="J13" i="27"/>
  <c r="A13" i="27"/>
  <c r="J12" i="27"/>
  <c r="A12" i="27"/>
  <c r="B12" i="27" s="1"/>
  <c r="J11" i="27"/>
  <c r="A11" i="27"/>
  <c r="B11" i="27" s="1"/>
  <c r="J10" i="27"/>
  <c r="A10" i="27"/>
  <c r="B10" i="27" s="1"/>
  <c r="J9" i="27"/>
  <c r="A9" i="27"/>
  <c r="B9" i="27" s="1"/>
  <c r="J8" i="27"/>
  <c r="A8" i="27"/>
  <c r="B8" i="27" s="1"/>
  <c r="J7" i="27"/>
  <c r="A7" i="27"/>
  <c r="B7" i="27" s="1"/>
  <c r="J6" i="27"/>
  <c r="A6" i="27"/>
  <c r="AD72" i="26"/>
  <c r="Z72" i="26"/>
  <c r="Y72" i="26"/>
  <c r="AD71" i="26"/>
  <c r="Z71" i="26"/>
  <c r="Y71" i="26"/>
  <c r="AD70" i="26"/>
  <c r="Z70" i="26"/>
  <c r="Y70" i="26"/>
  <c r="AD69" i="26"/>
  <c r="Z69" i="26"/>
  <c r="Y69" i="26"/>
  <c r="AD68" i="26"/>
  <c r="Z68" i="26"/>
  <c r="Y68" i="26"/>
  <c r="AD67" i="26"/>
  <c r="Z67" i="26"/>
  <c r="Y67" i="26"/>
  <c r="AD66" i="26"/>
  <c r="Z66" i="26"/>
  <c r="Y66" i="26"/>
  <c r="AD65" i="26"/>
  <c r="Z65" i="26"/>
  <c r="Y65" i="26"/>
  <c r="AD64" i="26"/>
  <c r="Z64" i="26"/>
  <c r="Y64" i="26"/>
  <c r="AD63" i="26"/>
  <c r="Z63" i="26"/>
  <c r="Y63" i="26"/>
  <c r="AD62" i="26"/>
  <c r="Z62" i="26"/>
  <c r="Y62" i="26"/>
  <c r="AD61" i="26"/>
  <c r="Z61" i="26"/>
  <c r="Y61" i="26"/>
  <c r="AD60" i="26"/>
  <c r="Z60" i="26"/>
  <c r="Y60" i="26"/>
  <c r="AD59" i="26"/>
  <c r="Z59" i="26"/>
  <c r="Y59" i="26"/>
  <c r="AD58" i="26"/>
  <c r="Z58" i="26"/>
  <c r="Y58" i="26"/>
  <c r="AD57" i="26"/>
  <c r="Z57" i="26"/>
  <c r="Y57" i="26"/>
  <c r="AD56" i="26"/>
  <c r="Z56" i="26"/>
  <c r="Y56" i="26"/>
  <c r="AD55" i="26"/>
  <c r="Z55" i="26"/>
  <c r="Y55" i="26"/>
  <c r="AD54" i="26"/>
  <c r="Z54" i="26"/>
  <c r="Y54" i="26"/>
  <c r="AD53" i="26"/>
  <c r="Z53" i="26"/>
  <c r="Y53" i="26"/>
  <c r="AD52" i="26"/>
  <c r="Z52" i="26"/>
  <c r="Y52" i="26"/>
  <c r="AD51" i="26"/>
  <c r="Z51" i="26"/>
  <c r="Y51" i="26"/>
  <c r="K51" i="26"/>
  <c r="AD50" i="26"/>
  <c r="Z50" i="26"/>
  <c r="Y50" i="26"/>
  <c r="J50" i="26"/>
  <c r="A50" i="26"/>
  <c r="C50" i="26" s="1"/>
  <c r="AD49" i="26"/>
  <c r="Z49" i="26"/>
  <c r="Y49" i="26"/>
  <c r="J49" i="26"/>
  <c r="A49" i="26"/>
  <c r="AD48" i="26"/>
  <c r="Z48" i="26"/>
  <c r="Y48" i="26"/>
  <c r="J48" i="26"/>
  <c r="A48" i="26"/>
  <c r="C48" i="26" s="1"/>
  <c r="AD47" i="26"/>
  <c r="Z47" i="26"/>
  <c r="Y47" i="26"/>
  <c r="J47" i="26"/>
  <c r="A47" i="26"/>
  <c r="C47" i="26" s="1"/>
  <c r="AD46" i="26"/>
  <c r="Z46" i="26"/>
  <c r="Y46" i="26"/>
  <c r="J46" i="26"/>
  <c r="A46" i="26"/>
  <c r="C46" i="26" s="1"/>
  <c r="AD45" i="26"/>
  <c r="Z45" i="26"/>
  <c r="Y45" i="26"/>
  <c r="J45" i="26"/>
  <c r="A45" i="26"/>
  <c r="J44" i="26"/>
  <c r="A44" i="26"/>
  <c r="C44" i="26" s="1"/>
  <c r="J43" i="26"/>
  <c r="A43" i="26"/>
  <c r="C43" i="26" s="1"/>
  <c r="J42" i="26"/>
  <c r="A42" i="26"/>
  <c r="C42" i="26" s="1"/>
  <c r="J41" i="26"/>
  <c r="A41" i="26"/>
  <c r="C41" i="26" s="1"/>
  <c r="J40" i="26"/>
  <c r="A40" i="26"/>
  <c r="J39" i="26"/>
  <c r="A39" i="26"/>
  <c r="J38" i="26"/>
  <c r="A38" i="26"/>
  <c r="C38" i="26" s="1"/>
  <c r="J37" i="26"/>
  <c r="A37" i="26"/>
  <c r="J36" i="26"/>
  <c r="A36" i="26"/>
  <c r="C36" i="26" s="1"/>
  <c r="J35" i="26"/>
  <c r="A35" i="26"/>
  <c r="C35" i="26" s="1"/>
  <c r="J34" i="26"/>
  <c r="A34" i="26"/>
  <c r="C34" i="26" s="1"/>
  <c r="J33" i="26"/>
  <c r="A33" i="26"/>
  <c r="J32" i="26"/>
  <c r="A32" i="26"/>
  <c r="J31" i="26"/>
  <c r="A31" i="26"/>
  <c r="B31" i="26" s="1"/>
  <c r="J30" i="26"/>
  <c r="A30" i="26"/>
  <c r="B30" i="26" s="1"/>
  <c r="J29" i="26"/>
  <c r="A29" i="26"/>
  <c r="J28" i="26"/>
  <c r="A28" i="26"/>
  <c r="B28" i="26" s="1"/>
  <c r="J27" i="26"/>
  <c r="A27" i="26"/>
  <c r="C27" i="26" s="1"/>
  <c r="J26" i="26"/>
  <c r="A26" i="26"/>
  <c r="C26" i="26" s="1"/>
  <c r="J25" i="26"/>
  <c r="A25" i="26"/>
  <c r="J24" i="26"/>
  <c r="A24" i="26"/>
  <c r="J23" i="26"/>
  <c r="A23" i="26"/>
  <c r="B23" i="26" s="1"/>
  <c r="J22" i="26"/>
  <c r="A22" i="26"/>
  <c r="B22" i="26" s="1"/>
  <c r="J21" i="26"/>
  <c r="A21" i="26"/>
  <c r="B21" i="26" s="1"/>
  <c r="J20" i="26"/>
  <c r="A20" i="26"/>
  <c r="B20" i="26" s="1"/>
  <c r="J19" i="26"/>
  <c r="A19" i="26"/>
  <c r="B19" i="26" s="1"/>
  <c r="J18" i="26"/>
  <c r="A18" i="26"/>
  <c r="B18" i="26" s="1"/>
  <c r="J17" i="26"/>
  <c r="A17" i="26"/>
  <c r="B17" i="26" s="1"/>
  <c r="J16" i="26"/>
  <c r="A16" i="26"/>
  <c r="B16" i="26" s="1"/>
  <c r="J15" i="26"/>
  <c r="A15" i="26"/>
  <c r="J14" i="26"/>
  <c r="A14" i="26"/>
  <c r="B14" i="26" s="1"/>
  <c r="J13" i="26"/>
  <c r="A13" i="26"/>
  <c r="B13" i="26" s="1"/>
  <c r="J12" i="26"/>
  <c r="A12" i="26"/>
  <c r="B12" i="26" s="1"/>
  <c r="J11" i="26"/>
  <c r="A11" i="26"/>
  <c r="B11" i="26" s="1"/>
  <c r="J10" i="26"/>
  <c r="A10" i="26"/>
  <c r="B10" i="26" s="1"/>
  <c r="J9" i="26"/>
  <c r="A9" i="26"/>
  <c r="B9" i="26" s="1"/>
  <c r="J8" i="26"/>
  <c r="A8" i="26"/>
  <c r="B8" i="26" s="1"/>
  <c r="J7" i="26"/>
  <c r="A7" i="26"/>
  <c r="B7" i="26" s="1"/>
  <c r="J6" i="26"/>
  <c r="A6" i="26"/>
  <c r="B6" i="26" s="1"/>
  <c r="AD72" i="25"/>
  <c r="Z72" i="25"/>
  <c r="Y72" i="25"/>
  <c r="AD71" i="25"/>
  <c r="Z71" i="25"/>
  <c r="Y71" i="25"/>
  <c r="AD70" i="25"/>
  <c r="Z70" i="25"/>
  <c r="Y70" i="25"/>
  <c r="AD69" i="25"/>
  <c r="Z69" i="25"/>
  <c r="Y69" i="25"/>
  <c r="AD68" i="25"/>
  <c r="Z68" i="25"/>
  <c r="Y68" i="25"/>
  <c r="AD67" i="25"/>
  <c r="Z67" i="25"/>
  <c r="Y67" i="25"/>
  <c r="AD66" i="25"/>
  <c r="Z66" i="25"/>
  <c r="Y66" i="25"/>
  <c r="AD65" i="25"/>
  <c r="Z65" i="25"/>
  <c r="Y65" i="25"/>
  <c r="AD64" i="25"/>
  <c r="Z64" i="25"/>
  <c r="Y64" i="25"/>
  <c r="AD63" i="25"/>
  <c r="Z63" i="25"/>
  <c r="Y63" i="25"/>
  <c r="AD62" i="25"/>
  <c r="Z62" i="25"/>
  <c r="Y62" i="25"/>
  <c r="AD61" i="25"/>
  <c r="Z61" i="25"/>
  <c r="Y61" i="25"/>
  <c r="AD60" i="25"/>
  <c r="Z60" i="25"/>
  <c r="Y60" i="25"/>
  <c r="AD59" i="25"/>
  <c r="Z59" i="25"/>
  <c r="Y59" i="25"/>
  <c r="AD58" i="25"/>
  <c r="Z58" i="25"/>
  <c r="Y58" i="25"/>
  <c r="AD57" i="25"/>
  <c r="Z57" i="25"/>
  <c r="Y57" i="25"/>
  <c r="AD56" i="25"/>
  <c r="Z56" i="25"/>
  <c r="Y56" i="25"/>
  <c r="AD55" i="25"/>
  <c r="Z55" i="25"/>
  <c r="Y55" i="25"/>
  <c r="AD54" i="25"/>
  <c r="Z54" i="25"/>
  <c r="Y54" i="25"/>
  <c r="AD53" i="25"/>
  <c r="Z53" i="25"/>
  <c r="Y53" i="25"/>
  <c r="AD52" i="25"/>
  <c r="Z52" i="25"/>
  <c r="Y52" i="25"/>
  <c r="AD51" i="25"/>
  <c r="Z51" i="25"/>
  <c r="Y51" i="25"/>
  <c r="K51" i="25"/>
  <c r="AD50" i="25"/>
  <c r="Z50" i="25"/>
  <c r="Y50" i="25"/>
  <c r="J50" i="25"/>
  <c r="A50" i="25"/>
  <c r="C50" i="25" s="1"/>
  <c r="AD49" i="25"/>
  <c r="Z49" i="25"/>
  <c r="Y49" i="25"/>
  <c r="J49" i="25"/>
  <c r="A49" i="25"/>
  <c r="B49" i="25" s="1"/>
  <c r="AD48" i="25"/>
  <c r="Z48" i="25"/>
  <c r="Y48" i="25"/>
  <c r="J48" i="25"/>
  <c r="A48" i="25"/>
  <c r="B48" i="25" s="1"/>
  <c r="AD47" i="25"/>
  <c r="Z47" i="25"/>
  <c r="Y47" i="25"/>
  <c r="J47" i="25"/>
  <c r="A47" i="25"/>
  <c r="C47" i="25" s="1"/>
  <c r="AD46" i="25"/>
  <c r="Z46" i="25"/>
  <c r="Y46" i="25"/>
  <c r="J46" i="25"/>
  <c r="A46" i="25"/>
  <c r="AD45" i="25"/>
  <c r="Z45" i="25"/>
  <c r="Y45" i="25"/>
  <c r="J45" i="25"/>
  <c r="A45" i="25"/>
  <c r="B45" i="25" s="1"/>
  <c r="J44" i="25"/>
  <c r="A44" i="25"/>
  <c r="C44" i="25" s="1"/>
  <c r="J43" i="25"/>
  <c r="A43" i="25"/>
  <c r="C43" i="25" s="1"/>
  <c r="J42" i="25"/>
  <c r="A42" i="25"/>
  <c r="C42" i="25" s="1"/>
  <c r="J41" i="25"/>
  <c r="A41" i="25"/>
  <c r="B41" i="25" s="1"/>
  <c r="J40" i="25"/>
  <c r="A40" i="25"/>
  <c r="J39" i="25"/>
  <c r="A39" i="25"/>
  <c r="J38" i="25"/>
  <c r="A38" i="25"/>
  <c r="C38" i="25" s="1"/>
  <c r="J37" i="25"/>
  <c r="A37" i="25"/>
  <c r="C37" i="25" s="1"/>
  <c r="J36" i="25"/>
  <c r="A36" i="25"/>
  <c r="J35" i="25"/>
  <c r="A35" i="25"/>
  <c r="B35" i="25" s="1"/>
  <c r="J34" i="25"/>
  <c r="A34" i="25"/>
  <c r="J33" i="25"/>
  <c r="A33" i="25"/>
  <c r="C33" i="25" s="1"/>
  <c r="J32" i="25"/>
  <c r="A32" i="25"/>
  <c r="J31" i="25"/>
  <c r="A31" i="25"/>
  <c r="C31" i="25" s="1"/>
  <c r="J30" i="25"/>
  <c r="A30" i="25"/>
  <c r="B30" i="25" s="1"/>
  <c r="J29" i="25"/>
  <c r="A29" i="25"/>
  <c r="B29" i="25" s="1"/>
  <c r="J28" i="25"/>
  <c r="A28" i="25"/>
  <c r="C28" i="25" s="1"/>
  <c r="J27" i="25"/>
  <c r="A27" i="25"/>
  <c r="C27" i="25" s="1"/>
  <c r="J26" i="25"/>
  <c r="A26" i="25"/>
  <c r="B26" i="25" s="1"/>
  <c r="J25" i="25"/>
  <c r="A25" i="25"/>
  <c r="C25" i="25" s="1"/>
  <c r="J24" i="25"/>
  <c r="A24" i="25"/>
  <c r="B24" i="25" s="1"/>
  <c r="J23" i="25"/>
  <c r="A23" i="25"/>
  <c r="C23" i="25" s="1"/>
  <c r="J22" i="25"/>
  <c r="A22" i="25"/>
  <c r="B22" i="25" s="1"/>
  <c r="J21" i="25"/>
  <c r="A21" i="25"/>
  <c r="C21" i="25" s="1"/>
  <c r="J20" i="25"/>
  <c r="A20" i="25"/>
  <c r="B20" i="25" s="1"/>
  <c r="J19" i="25"/>
  <c r="A19" i="25"/>
  <c r="C19" i="25" s="1"/>
  <c r="J18" i="25"/>
  <c r="A18" i="25"/>
  <c r="B18" i="25" s="1"/>
  <c r="J17" i="25"/>
  <c r="A17" i="25"/>
  <c r="J16" i="25"/>
  <c r="A16" i="25"/>
  <c r="B16" i="25" s="1"/>
  <c r="J15" i="25"/>
  <c r="A15" i="25"/>
  <c r="B15" i="25" s="1"/>
  <c r="J14" i="25"/>
  <c r="A14" i="25"/>
  <c r="B14" i="25" s="1"/>
  <c r="J13" i="25"/>
  <c r="A13" i="25"/>
  <c r="B13" i="25" s="1"/>
  <c r="J12" i="25"/>
  <c r="A12" i="25"/>
  <c r="B12" i="25" s="1"/>
  <c r="J11" i="25"/>
  <c r="A11" i="25"/>
  <c r="B11" i="25" s="1"/>
  <c r="J10" i="25"/>
  <c r="A10" i="25"/>
  <c r="B10" i="25" s="1"/>
  <c r="J9" i="25"/>
  <c r="A9" i="25"/>
  <c r="C9" i="25" s="1"/>
  <c r="J8" i="25"/>
  <c r="A8" i="25"/>
  <c r="J7" i="25"/>
  <c r="A7" i="25"/>
  <c r="J6" i="25"/>
  <c r="A6" i="25"/>
  <c r="AD72" i="24"/>
  <c r="Z72" i="24"/>
  <c r="Y72" i="24"/>
  <c r="AD71" i="24"/>
  <c r="Z71" i="24"/>
  <c r="Y71" i="24"/>
  <c r="AD70" i="24"/>
  <c r="Z70" i="24"/>
  <c r="Y70" i="24"/>
  <c r="AD69" i="24"/>
  <c r="Z69" i="24"/>
  <c r="Y69" i="24"/>
  <c r="AD68" i="24"/>
  <c r="Z68" i="24"/>
  <c r="Y68" i="24"/>
  <c r="AD67" i="24"/>
  <c r="Z67" i="24"/>
  <c r="Y67" i="24"/>
  <c r="AD66" i="24"/>
  <c r="Z66" i="24"/>
  <c r="Y66" i="24"/>
  <c r="AD65" i="24"/>
  <c r="Z65" i="24"/>
  <c r="Y65" i="24"/>
  <c r="AD64" i="24"/>
  <c r="Z64" i="24"/>
  <c r="Y64" i="24"/>
  <c r="AD63" i="24"/>
  <c r="Z63" i="24"/>
  <c r="Y63" i="24"/>
  <c r="AD62" i="24"/>
  <c r="Z62" i="24"/>
  <c r="Y62" i="24"/>
  <c r="AD61" i="24"/>
  <c r="Z61" i="24"/>
  <c r="Y61" i="24"/>
  <c r="AD60" i="24"/>
  <c r="Z60" i="24"/>
  <c r="Y60" i="24"/>
  <c r="AD59" i="24"/>
  <c r="Z59" i="24"/>
  <c r="Y59" i="24"/>
  <c r="AD58" i="24"/>
  <c r="Z58" i="24"/>
  <c r="Y58" i="24"/>
  <c r="AD57" i="24"/>
  <c r="Z57" i="24"/>
  <c r="Y57" i="24"/>
  <c r="AD56" i="24"/>
  <c r="Z56" i="24"/>
  <c r="Y56" i="24"/>
  <c r="AD55" i="24"/>
  <c r="Z55" i="24"/>
  <c r="Y55" i="24"/>
  <c r="AD54" i="24"/>
  <c r="Z54" i="24"/>
  <c r="Y54" i="24"/>
  <c r="AD53" i="24"/>
  <c r="Z53" i="24"/>
  <c r="Y53" i="24"/>
  <c r="AD52" i="24"/>
  <c r="Z52" i="24"/>
  <c r="Y52" i="24"/>
  <c r="AD51" i="24"/>
  <c r="Z51" i="24"/>
  <c r="Y51" i="24"/>
  <c r="K51" i="24"/>
  <c r="AD50" i="24"/>
  <c r="Z50" i="24"/>
  <c r="Y50" i="24"/>
  <c r="J50" i="24"/>
  <c r="A50" i="24"/>
  <c r="B50" i="24" s="1"/>
  <c r="AD49" i="24"/>
  <c r="Z49" i="24"/>
  <c r="Y49" i="24"/>
  <c r="J49" i="24"/>
  <c r="A49" i="24"/>
  <c r="B49" i="24" s="1"/>
  <c r="AD48" i="24"/>
  <c r="Z48" i="24"/>
  <c r="Y48" i="24"/>
  <c r="J48" i="24"/>
  <c r="A48" i="24"/>
  <c r="AD47" i="24"/>
  <c r="Z47" i="24"/>
  <c r="Y47" i="24"/>
  <c r="J47" i="24"/>
  <c r="A47" i="24"/>
  <c r="B47" i="24" s="1"/>
  <c r="AD46" i="24"/>
  <c r="Z46" i="24"/>
  <c r="Y46" i="24"/>
  <c r="J46" i="24"/>
  <c r="A46" i="24"/>
  <c r="B46" i="24" s="1"/>
  <c r="AD45" i="24"/>
  <c r="Z45" i="24"/>
  <c r="Y45" i="24"/>
  <c r="J45" i="24"/>
  <c r="A45" i="24"/>
  <c r="B45" i="24" s="1"/>
  <c r="J44" i="24"/>
  <c r="A44" i="24"/>
  <c r="B44" i="24" s="1"/>
  <c r="J43" i="24"/>
  <c r="A43" i="24"/>
  <c r="B43" i="24" s="1"/>
  <c r="J42" i="24"/>
  <c r="A42" i="24"/>
  <c r="J41" i="24"/>
  <c r="A41" i="24"/>
  <c r="B41" i="24" s="1"/>
  <c r="J40" i="24"/>
  <c r="A40" i="24"/>
  <c r="C40" i="24" s="1"/>
  <c r="J39" i="24"/>
  <c r="A39" i="24"/>
  <c r="C39" i="24" s="1"/>
  <c r="J38" i="24"/>
  <c r="A38" i="24"/>
  <c r="C38" i="24" s="1"/>
  <c r="J37" i="24"/>
  <c r="A37" i="24"/>
  <c r="C37" i="24" s="1"/>
  <c r="J36" i="24"/>
  <c r="A36" i="24"/>
  <c r="C36" i="24" s="1"/>
  <c r="J35" i="24"/>
  <c r="A35" i="24"/>
  <c r="C35" i="24" s="1"/>
  <c r="J34" i="24"/>
  <c r="A34" i="24"/>
  <c r="C34" i="24" s="1"/>
  <c r="J33" i="24"/>
  <c r="A33" i="24"/>
  <c r="J32" i="24"/>
  <c r="A32" i="24"/>
  <c r="J31" i="24"/>
  <c r="A31" i="24"/>
  <c r="J30" i="24"/>
  <c r="A30" i="24"/>
  <c r="B30" i="24" s="1"/>
  <c r="J29" i="24"/>
  <c r="A29" i="24"/>
  <c r="B29" i="24" s="1"/>
  <c r="J28" i="24"/>
  <c r="A28" i="24"/>
  <c r="J27" i="24"/>
  <c r="A27" i="24"/>
  <c r="C27" i="24" s="1"/>
  <c r="J26" i="24"/>
  <c r="A26" i="24"/>
  <c r="C26" i="24" s="1"/>
  <c r="J25" i="24"/>
  <c r="A25" i="24"/>
  <c r="B25" i="24" s="1"/>
  <c r="J24" i="24"/>
  <c r="A24" i="24"/>
  <c r="B24" i="24" s="1"/>
  <c r="J23" i="24"/>
  <c r="A23" i="24"/>
  <c r="J22" i="24"/>
  <c r="A22" i="24"/>
  <c r="B22" i="24" s="1"/>
  <c r="J21" i="24"/>
  <c r="A21" i="24"/>
  <c r="B21" i="24" s="1"/>
  <c r="J20" i="24"/>
  <c r="A20" i="24"/>
  <c r="B20" i="24" s="1"/>
  <c r="J19" i="24"/>
  <c r="A19" i="24"/>
  <c r="J18" i="24"/>
  <c r="A18" i="24"/>
  <c r="J17" i="24"/>
  <c r="A17" i="24"/>
  <c r="B17" i="24" s="1"/>
  <c r="J16" i="24"/>
  <c r="A16" i="24"/>
  <c r="B16" i="24" s="1"/>
  <c r="J15" i="24"/>
  <c r="A15" i="24"/>
  <c r="B15" i="24" s="1"/>
  <c r="J14" i="24"/>
  <c r="A14" i="24"/>
  <c r="B14" i="24" s="1"/>
  <c r="J13" i="24"/>
  <c r="A13" i="24"/>
  <c r="B13" i="24" s="1"/>
  <c r="J12" i="24"/>
  <c r="A12" i="24"/>
  <c r="B12" i="24" s="1"/>
  <c r="J11" i="24"/>
  <c r="A11" i="24"/>
  <c r="B11" i="24" s="1"/>
  <c r="J10" i="24"/>
  <c r="A10" i="24"/>
  <c r="B10" i="24" s="1"/>
  <c r="J9" i="24"/>
  <c r="A9" i="24"/>
  <c r="B9" i="24" s="1"/>
  <c r="J8" i="24"/>
  <c r="A8" i="24"/>
  <c r="B8" i="24" s="1"/>
  <c r="J7" i="24"/>
  <c r="A7" i="24"/>
  <c r="B7" i="24" s="1"/>
  <c r="J6" i="24"/>
  <c r="A6" i="24"/>
  <c r="AD72" i="23"/>
  <c r="Z72" i="23"/>
  <c r="Y72" i="23"/>
  <c r="AD71" i="23"/>
  <c r="Z71" i="23"/>
  <c r="Y71" i="23"/>
  <c r="AD70" i="23"/>
  <c r="Z70" i="23"/>
  <c r="Y70" i="23"/>
  <c r="AD69" i="23"/>
  <c r="Z69" i="23"/>
  <c r="Y69" i="23"/>
  <c r="AD68" i="23"/>
  <c r="Z68" i="23"/>
  <c r="Y68" i="23"/>
  <c r="AD67" i="23"/>
  <c r="Z67" i="23"/>
  <c r="Y67" i="23"/>
  <c r="AD66" i="23"/>
  <c r="Z66" i="23"/>
  <c r="Y66" i="23"/>
  <c r="AD65" i="23"/>
  <c r="Z65" i="23"/>
  <c r="Y65" i="23"/>
  <c r="AD64" i="23"/>
  <c r="Z64" i="23"/>
  <c r="Y64" i="23"/>
  <c r="AD63" i="23"/>
  <c r="Z63" i="23"/>
  <c r="Y63" i="23"/>
  <c r="AD62" i="23"/>
  <c r="Z62" i="23"/>
  <c r="Y62" i="23"/>
  <c r="AD61" i="23"/>
  <c r="Z61" i="23"/>
  <c r="Y61" i="23"/>
  <c r="AD60" i="23"/>
  <c r="Z60" i="23"/>
  <c r="Y60" i="23"/>
  <c r="AD59" i="23"/>
  <c r="Z59" i="23"/>
  <c r="Y59" i="23"/>
  <c r="AD58" i="23"/>
  <c r="Z58" i="23"/>
  <c r="Y58" i="23"/>
  <c r="AD57" i="23"/>
  <c r="Z57" i="23"/>
  <c r="Y57" i="23"/>
  <c r="AD56" i="23"/>
  <c r="Z56" i="23"/>
  <c r="Y56" i="23"/>
  <c r="AD55" i="23"/>
  <c r="Z55" i="23"/>
  <c r="Y55" i="23"/>
  <c r="AD54" i="23"/>
  <c r="Z54" i="23"/>
  <c r="Y54" i="23"/>
  <c r="AD53" i="23"/>
  <c r="Z53" i="23"/>
  <c r="Y53" i="23"/>
  <c r="AD52" i="23"/>
  <c r="Z52" i="23"/>
  <c r="Y52" i="23"/>
  <c r="AD51" i="23"/>
  <c r="Z51" i="23"/>
  <c r="Y51" i="23"/>
  <c r="K51" i="23"/>
  <c r="AD50" i="23"/>
  <c r="Z50" i="23"/>
  <c r="Y50" i="23"/>
  <c r="J50" i="23"/>
  <c r="A50" i="23"/>
  <c r="C50" i="23" s="1"/>
  <c r="AD49" i="23"/>
  <c r="Z49" i="23"/>
  <c r="Y49" i="23"/>
  <c r="J49" i="23"/>
  <c r="A49" i="23"/>
  <c r="C49" i="23" s="1"/>
  <c r="AD48" i="23"/>
  <c r="Z48" i="23"/>
  <c r="Y48" i="23"/>
  <c r="J48" i="23"/>
  <c r="A48" i="23"/>
  <c r="AD47" i="23"/>
  <c r="Z47" i="23"/>
  <c r="Y47" i="23"/>
  <c r="J47" i="23"/>
  <c r="A47" i="23"/>
  <c r="C47" i="23" s="1"/>
  <c r="AD46" i="23"/>
  <c r="Z46" i="23"/>
  <c r="Y46" i="23"/>
  <c r="J46" i="23"/>
  <c r="A46" i="23"/>
  <c r="C46" i="23" s="1"/>
  <c r="AD45" i="23"/>
  <c r="Z45" i="23"/>
  <c r="Y45" i="23"/>
  <c r="J45" i="23"/>
  <c r="A45" i="23"/>
  <c r="C45" i="23" s="1"/>
  <c r="J44" i="23"/>
  <c r="A44" i="23"/>
  <c r="C44" i="23" s="1"/>
  <c r="J43" i="23"/>
  <c r="A43" i="23"/>
  <c r="C43" i="23" s="1"/>
  <c r="J42" i="23"/>
  <c r="A42" i="23"/>
  <c r="C42" i="23" s="1"/>
  <c r="J41" i="23"/>
  <c r="A41" i="23"/>
  <c r="C41" i="23" s="1"/>
  <c r="J40" i="23"/>
  <c r="A40" i="23"/>
  <c r="C40" i="23" s="1"/>
  <c r="J39" i="23"/>
  <c r="A39" i="23"/>
  <c r="C39" i="23" s="1"/>
  <c r="J38" i="23"/>
  <c r="A38" i="23"/>
  <c r="J37" i="23"/>
  <c r="A37" i="23"/>
  <c r="C37" i="23" s="1"/>
  <c r="J36" i="23"/>
  <c r="A36" i="23"/>
  <c r="J35" i="23"/>
  <c r="A35" i="23"/>
  <c r="C35" i="23" s="1"/>
  <c r="J34" i="23"/>
  <c r="A34" i="23"/>
  <c r="J33" i="23"/>
  <c r="A33" i="23"/>
  <c r="C33" i="23" s="1"/>
  <c r="J32" i="23"/>
  <c r="A32" i="23"/>
  <c r="J31" i="23"/>
  <c r="A31" i="23"/>
  <c r="C31" i="23" s="1"/>
  <c r="J30" i="23"/>
  <c r="A30" i="23"/>
  <c r="J29" i="23"/>
  <c r="A29" i="23"/>
  <c r="J28" i="23"/>
  <c r="A28" i="23"/>
  <c r="C28" i="23" s="1"/>
  <c r="J27" i="23"/>
  <c r="A27" i="23"/>
  <c r="B27" i="23" s="1"/>
  <c r="J26" i="23"/>
  <c r="A26" i="23"/>
  <c r="J25" i="23"/>
  <c r="A25" i="23"/>
  <c r="B25" i="23" s="1"/>
  <c r="J24" i="23"/>
  <c r="A24" i="23"/>
  <c r="B24" i="23" s="1"/>
  <c r="J23" i="23"/>
  <c r="A23" i="23"/>
  <c r="B23" i="23" s="1"/>
  <c r="J22" i="23"/>
  <c r="A22" i="23"/>
  <c r="B22" i="23" s="1"/>
  <c r="J21" i="23"/>
  <c r="A21" i="23"/>
  <c r="B21" i="23" s="1"/>
  <c r="J20" i="23"/>
  <c r="A20" i="23"/>
  <c r="B20" i="23" s="1"/>
  <c r="J19" i="23"/>
  <c r="A19" i="23"/>
  <c r="J18" i="23"/>
  <c r="A18" i="23"/>
  <c r="B18" i="23" s="1"/>
  <c r="J17" i="23"/>
  <c r="A17" i="23"/>
  <c r="B17" i="23" s="1"/>
  <c r="J16" i="23"/>
  <c r="A16" i="23"/>
  <c r="B16" i="23" s="1"/>
  <c r="J15" i="23"/>
  <c r="A15" i="23"/>
  <c r="B15" i="23" s="1"/>
  <c r="J14" i="23"/>
  <c r="A14" i="23"/>
  <c r="B14" i="23" s="1"/>
  <c r="J13" i="23"/>
  <c r="A13" i="23"/>
  <c r="B13" i="23" s="1"/>
  <c r="J12" i="23"/>
  <c r="A12" i="23"/>
  <c r="B12" i="23" s="1"/>
  <c r="J11" i="23"/>
  <c r="A11" i="23"/>
  <c r="B11" i="23" s="1"/>
  <c r="J10" i="23"/>
  <c r="A10" i="23"/>
  <c r="B10" i="23" s="1"/>
  <c r="J9" i="23"/>
  <c r="A9" i="23"/>
  <c r="C9" i="23" s="1"/>
  <c r="J8" i="23"/>
  <c r="A8" i="23"/>
  <c r="J7" i="23"/>
  <c r="A7" i="23"/>
  <c r="C7" i="23" s="1"/>
  <c r="J6" i="23"/>
  <c r="A6" i="23"/>
  <c r="B6" i="23" s="1"/>
  <c r="AD72" i="17"/>
  <c r="Z72" i="17"/>
  <c r="Y72" i="17"/>
  <c r="AD71" i="17"/>
  <c r="Z71" i="17"/>
  <c r="Y71" i="17"/>
  <c r="AD70" i="17"/>
  <c r="Z70" i="17"/>
  <c r="Y70" i="17"/>
  <c r="AD69" i="17"/>
  <c r="Z69" i="17"/>
  <c r="Y69" i="17"/>
  <c r="AD68" i="17"/>
  <c r="Z68" i="17"/>
  <c r="Y68" i="17"/>
  <c r="AD67" i="17"/>
  <c r="Z67" i="17"/>
  <c r="Y67" i="17"/>
  <c r="AD66" i="17"/>
  <c r="Z66" i="17"/>
  <c r="Y66" i="17"/>
  <c r="AD65" i="17"/>
  <c r="Z65" i="17"/>
  <c r="Y65" i="17"/>
  <c r="AD64" i="17"/>
  <c r="Z64" i="17"/>
  <c r="Y64" i="17"/>
  <c r="AD63" i="17"/>
  <c r="Z63" i="17"/>
  <c r="Y63" i="17"/>
  <c r="AD62" i="17"/>
  <c r="Z62" i="17"/>
  <c r="Y62" i="17"/>
  <c r="AD61" i="17"/>
  <c r="Z61" i="17"/>
  <c r="Y61" i="17"/>
  <c r="AD60" i="17"/>
  <c r="Z60" i="17"/>
  <c r="Y60" i="17"/>
  <c r="AD59" i="17"/>
  <c r="Z59" i="17"/>
  <c r="Y59" i="17"/>
  <c r="AD58" i="17"/>
  <c r="Z58" i="17"/>
  <c r="Y58" i="17"/>
  <c r="AD57" i="17"/>
  <c r="Z57" i="17"/>
  <c r="Y57" i="17"/>
  <c r="AD56" i="17"/>
  <c r="Z56" i="17"/>
  <c r="Y56" i="17"/>
  <c r="AD55" i="17"/>
  <c r="Z55" i="17"/>
  <c r="Y55" i="17"/>
  <c r="AD54" i="17"/>
  <c r="Z54" i="17"/>
  <c r="Y54" i="17"/>
  <c r="AD53" i="17"/>
  <c r="Z53" i="17"/>
  <c r="Y53" i="17"/>
  <c r="AD52" i="17"/>
  <c r="Z52" i="17"/>
  <c r="Y52" i="17"/>
  <c r="AD51" i="17"/>
  <c r="Z51" i="17"/>
  <c r="Y51" i="17"/>
  <c r="K51" i="17"/>
  <c r="AD50" i="17"/>
  <c r="Z50" i="17"/>
  <c r="Y50" i="17"/>
  <c r="J50" i="17"/>
  <c r="A50" i="17"/>
  <c r="B50" i="17" s="1"/>
  <c r="AD49" i="17"/>
  <c r="Z49" i="17"/>
  <c r="Y49" i="17"/>
  <c r="J49" i="17"/>
  <c r="A49" i="17"/>
  <c r="B49" i="17" s="1"/>
  <c r="AD48" i="17"/>
  <c r="Z48" i="17"/>
  <c r="Y48" i="17"/>
  <c r="J48" i="17"/>
  <c r="A48" i="17"/>
  <c r="B48" i="17" s="1"/>
  <c r="AD47" i="17"/>
  <c r="Z47" i="17"/>
  <c r="Y47" i="17"/>
  <c r="J47" i="17"/>
  <c r="A47" i="17"/>
  <c r="B47" i="17" s="1"/>
  <c r="AD46" i="17"/>
  <c r="Z46" i="17"/>
  <c r="Y46" i="17"/>
  <c r="J46" i="17"/>
  <c r="A46" i="17"/>
  <c r="B46" i="17" s="1"/>
  <c r="AD45" i="17"/>
  <c r="Z45" i="17"/>
  <c r="Y45" i="17"/>
  <c r="J45" i="17"/>
  <c r="A45" i="17"/>
  <c r="B45" i="17" s="1"/>
  <c r="J44" i="17"/>
  <c r="A44" i="17"/>
  <c r="B44" i="17" s="1"/>
  <c r="J43" i="17"/>
  <c r="A43" i="17"/>
  <c r="B43" i="17" s="1"/>
  <c r="J42" i="17"/>
  <c r="A42" i="17"/>
  <c r="B42" i="17" s="1"/>
  <c r="J41" i="17"/>
  <c r="A41" i="17"/>
  <c r="B41" i="17" s="1"/>
  <c r="J40" i="17"/>
  <c r="A40" i="17"/>
  <c r="B40" i="17" s="1"/>
  <c r="J39" i="17"/>
  <c r="A39" i="17"/>
  <c r="B39" i="17" s="1"/>
  <c r="J38" i="17"/>
  <c r="A38" i="17"/>
  <c r="B38" i="17" s="1"/>
  <c r="J37" i="17"/>
  <c r="A37" i="17"/>
  <c r="B37" i="17" s="1"/>
  <c r="J36" i="17"/>
  <c r="A36" i="17"/>
  <c r="B36" i="17" s="1"/>
  <c r="J35" i="17"/>
  <c r="A35" i="17"/>
  <c r="J34" i="17"/>
  <c r="A34" i="17"/>
  <c r="B34" i="17" s="1"/>
  <c r="J33" i="17"/>
  <c r="A33" i="17"/>
  <c r="C33" i="17" s="1"/>
  <c r="J32" i="17"/>
  <c r="A32" i="17"/>
  <c r="J31" i="17"/>
  <c r="A31" i="17"/>
  <c r="C31" i="17" s="1"/>
  <c r="J30" i="17"/>
  <c r="A30" i="17"/>
  <c r="J29" i="17"/>
  <c r="A29" i="17"/>
  <c r="J28" i="17"/>
  <c r="A28" i="17"/>
  <c r="C28" i="17" s="1"/>
  <c r="J27" i="17"/>
  <c r="A27" i="17"/>
  <c r="C27" i="17" s="1"/>
  <c r="J26" i="17"/>
  <c r="A26" i="17"/>
  <c r="C26" i="17" s="1"/>
  <c r="J25" i="17"/>
  <c r="A25" i="17"/>
  <c r="C25" i="17" s="1"/>
  <c r="J24" i="17"/>
  <c r="A24" i="17"/>
  <c r="B24" i="17" s="1"/>
  <c r="J23" i="17"/>
  <c r="A23" i="17"/>
  <c r="C23" i="17" s="1"/>
  <c r="J22" i="17"/>
  <c r="A22" i="17"/>
  <c r="C22" i="17" s="1"/>
  <c r="J21" i="17"/>
  <c r="A21" i="17"/>
  <c r="B21" i="17" s="1"/>
  <c r="J20" i="17"/>
  <c r="A20" i="17"/>
  <c r="B20" i="17" s="1"/>
  <c r="J19" i="17"/>
  <c r="A19" i="17"/>
  <c r="B19" i="17" s="1"/>
  <c r="J18" i="17"/>
  <c r="A18" i="17"/>
  <c r="B18" i="17" s="1"/>
  <c r="J17" i="17"/>
  <c r="A17" i="17"/>
  <c r="B17" i="17" s="1"/>
  <c r="J16" i="17"/>
  <c r="A16" i="17"/>
  <c r="B16" i="17" s="1"/>
  <c r="J15" i="17"/>
  <c r="A15" i="17"/>
  <c r="B15" i="17" s="1"/>
  <c r="J14" i="17"/>
  <c r="A14" i="17"/>
  <c r="B14" i="17" s="1"/>
  <c r="J13" i="17"/>
  <c r="A13" i="17"/>
  <c r="B13" i="17" s="1"/>
  <c r="J12" i="17"/>
  <c r="A12" i="17"/>
  <c r="B12" i="17" s="1"/>
  <c r="J11" i="17"/>
  <c r="A11" i="17"/>
  <c r="B11" i="17" s="1"/>
  <c r="J10" i="17"/>
  <c r="A10" i="17"/>
  <c r="B10" i="17" s="1"/>
  <c r="J9" i="17"/>
  <c r="A9" i="17"/>
  <c r="B9" i="17" s="1"/>
  <c r="J8" i="17"/>
  <c r="A8" i="17"/>
  <c r="B8" i="17" s="1"/>
  <c r="J7" i="17"/>
  <c r="A7" i="17"/>
  <c r="B7" i="17" s="1"/>
  <c r="J6" i="17"/>
  <c r="A6" i="17"/>
  <c r="B6" i="17" s="1"/>
  <c r="AD72" i="16"/>
  <c r="Z72" i="16"/>
  <c r="Y72" i="16"/>
  <c r="AD71" i="16"/>
  <c r="Z71" i="16"/>
  <c r="Y71" i="16"/>
  <c r="AD70" i="16"/>
  <c r="Z70" i="16"/>
  <c r="Y70" i="16"/>
  <c r="AD69" i="16"/>
  <c r="Z69" i="16"/>
  <c r="Y69" i="16"/>
  <c r="AD68" i="16"/>
  <c r="Z68" i="16"/>
  <c r="Y68" i="16"/>
  <c r="AD67" i="16"/>
  <c r="Z67" i="16"/>
  <c r="Y67" i="16"/>
  <c r="AD66" i="16"/>
  <c r="Z66" i="16"/>
  <c r="Y66" i="16"/>
  <c r="AD65" i="16"/>
  <c r="Z65" i="16"/>
  <c r="Y65" i="16"/>
  <c r="AD64" i="16"/>
  <c r="Z64" i="16"/>
  <c r="Y64" i="16"/>
  <c r="AD63" i="16"/>
  <c r="Z63" i="16"/>
  <c r="Y63" i="16"/>
  <c r="AD62" i="16"/>
  <c r="Z62" i="16"/>
  <c r="Y62" i="16"/>
  <c r="AD61" i="16"/>
  <c r="Z61" i="16"/>
  <c r="Y61" i="16"/>
  <c r="AD60" i="16"/>
  <c r="Z60" i="16"/>
  <c r="Y60" i="16"/>
  <c r="AD59" i="16"/>
  <c r="Z59" i="16"/>
  <c r="Y59" i="16"/>
  <c r="AD58" i="16"/>
  <c r="Z58" i="16"/>
  <c r="Y58" i="16"/>
  <c r="AD57" i="16"/>
  <c r="Z57" i="16"/>
  <c r="Y57" i="16"/>
  <c r="AD56" i="16"/>
  <c r="Z56" i="16"/>
  <c r="Y56" i="16"/>
  <c r="AD55" i="16"/>
  <c r="Z55" i="16"/>
  <c r="Y55" i="16"/>
  <c r="AD54" i="16"/>
  <c r="Z54" i="16"/>
  <c r="Y54" i="16"/>
  <c r="AD53" i="16"/>
  <c r="Z53" i="16"/>
  <c r="Y53" i="16"/>
  <c r="AD52" i="16"/>
  <c r="Z52" i="16"/>
  <c r="Y52" i="16"/>
  <c r="AD51" i="16"/>
  <c r="Z51" i="16"/>
  <c r="Y51" i="16"/>
  <c r="K51" i="16"/>
  <c r="AD50" i="16"/>
  <c r="Z50" i="16"/>
  <c r="Y50" i="16"/>
  <c r="J50" i="16"/>
  <c r="A50" i="16"/>
  <c r="AD49" i="16"/>
  <c r="Z49" i="16"/>
  <c r="Y49" i="16"/>
  <c r="J49" i="16"/>
  <c r="A49" i="16"/>
  <c r="AD48" i="16"/>
  <c r="Z48" i="16"/>
  <c r="Y48" i="16"/>
  <c r="J48" i="16"/>
  <c r="A48" i="16"/>
  <c r="AD47" i="16"/>
  <c r="Z47" i="16"/>
  <c r="Y47" i="16"/>
  <c r="J47" i="16"/>
  <c r="A47" i="16"/>
  <c r="AD46" i="16"/>
  <c r="Z46" i="16"/>
  <c r="Y46" i="16"/>
  <c r="J46" i="16"/>
  <c r="A46" i="16"/>
  <c r="B46" i="16" s="1"/>
  <c r="AD45" i="16"/>
  <c r="Z45" i="16"/>
  <c r="Y45" i="16"/>
  <c r="J45" i="16"/>
  <c r="A45" i="16"/>
  <c r="B45" i="16" s="1"/>
  <c r="J44" i="16"/>
  <c r="A44" i="16"/>
  <c r="C44" i="16" s="1"/>
  <c r="J43" i="16"/>
  <c r="A43" i="16"/>
  <c r="C43" i="16" s="1"/>
  <c r="J42" i="16"/>
  <c r="A42" i="16"/>
  <c r="C42" i="16" s="1"/>
  <c r="J41" i="16"/>
  <c r="A41" i="16"/>
  <c r="J40" i="16"/>
  <c r="A40" i="16"/>
  <c r="C40" i="16" s="1"/>
  <c r="J39" i="16"/>
  <c r="A39" i="16"/>
  <c r="J38" i="16"/>
  <c r="A38" i="16"/>
  <c r="C38" i="16" s="1"/>
  <c r="J37" i="16"/>
  <c r="A37" i="16"/>
  <c r="C37" i="16" s="1"/>
  <c r="J36" i="16"/>
  <c r="A36" i="16"/>
  <c r="J35" i="16"/>
  <c r="A35" i="16"/>
  <c r="J34" i="16"/>
  <c r="A34" i="16"/>
  <c r="B34" i="16" s="1"/>
  <c r="J33" i="16"/>
  <c r="A33" i="16"/>
  <c r="C33" i="16" s="1"/>
  <c r="J32" i="16"/>
  <c r="A32" i="16"/>
  <c r="J31" i="16"/>
  <c r="A31" i="16"/>
  <c r="C31" i="16" s="1"/>
  <c r="J30" i="16"/>
  <c r="A30" i="16"/>
  <c r="B30" i="16" s="1"/>
  <c r="J29" i="16"/>
  <c r="A29" i="16"/>
  <c r="J28" i="16"/>
  <c r="A28" i="16"/>
  <c r="C28" i="16" s="1"/>
  <c r="J27" i="16"/>
  <c r="A27" i="16"/>
  <c r="C27" i="16" s="1"/>
  <c r="J26" i="16"/>
  <c r="A26" i="16"/>
  <c r="J25" i="16"/>
  <c r="A25" i="16"/>
  <c r="J24" i="16"/>
  <c r="A24" i="16"/>
  <c r="C24" i="16" s="1"/>
  <c r="J23" i="16"/>
  <c r="A23" i="16"/>
  <c r="C23" i="16" s="1"/>
  <c r="J22" i="16"/>
  <c r="A22" i="16"/>
  <c r="C22" i="16" s="1"/>
  <c r="J21" i="16"/>
  <c r="A21" i="16"/>
  <c r="J20" i="16"/>
  <c r="A20" i="16"/>
  <c r="J19" i="16"/>
  <c r="A19" i="16"/>
  <c r="C19" i="16" s="1"/>
  <c r="J18" i="16"/>
  <c r="A18" i="16"/>
  <c r="C18" i="16" s="1"/>
  <c r="J17" i="16"/>
  <c r="A17" i="16"/>
  <c r="J16" i="16"/>
  <c r="A16" i="16"/>
  <c r="C16" i="16" s="1"/>
  <c r="J15" i="16"/>
  <c r="A15" i="16"/>
  <c r="C15" i="16" s="1"/>
  <c r="J14" i="16"/>
  <c r="A14" i="16"/>
  <c r="C14" i="16" s="1"/>
  <c r="J13" i="16"/>
  <c r="A13" i="16"/>
  <c r="J12" i="16"/>
  <c r="A12" i="16"/>
  <c r="C12" i="16" s="1"/>
  <c r="J11" i="16"/>
  <c r="A11" i="16"/>
  <c r="J10" i="16"/>
  <c r="A10" i="16"/>
  <c r="J9" i="16"/>
  <c r="A9" i="16"/>
  <c r="J8" i="16"/>
  <c r="A8" i="16"/>
  <c r="J7" i="16"/>
  <c r="A7" i="16"/>
  <c r="J6" i="16"/>
  <c r="A6" i="16"/>
  <c r="B22" i="70" l="1"/>
  <c r="N22" i="70" s="1"/>
  <c r="C29" i="70"/>
  <c r="R29" i="70" s="1"/>
  <c r="C23" i="69"/>
  <c r="N23" i="69" s="1"/>
  <c r="B32" i="69"/>
  <c r="R32" i="69" s="1"/>
  <c r="B8" i="70"/>
  <c r="N8" i="70" s="1"/>
  <c r="B20" i="68"/>
  <c r="Q20" i="68" s="1"/>
  <c r="C8" i="69"/>
  <c r="Q8" i="69" s="1"/>
  <c r="B46" i="59"/>
  <c r="S46" i="59" s="1"/>
  <c r="B8" i="67"/>
  <c r="Q8" i="67" s="1"/>
  <c r="B6" i="68"/>
  <c r="Q6" i="68" s="1"/>
  <c r="C13" i="69"/>
  <c r="S13" i="69" s="1"/>
  <c r="C16" i="69"/>
  <c r="R16" i="69" s="1"/>
  <c r="B32" i="68"/>
  <c r="N32" i="68" s="1"/>
  <c r="B29" i="69"/>
  <c r="S29" i="69" s="1"/>
  <c r="B19" i="70"/>
  <c r="Q19" i="70" s="1"/>
  <c r="B16" i="53"/>
  <c r="B20" i="54"/>
  <c r="N20" i="54" s="1"/>
  <c r="B29" i="54"/>
  <c r="N29" i="54" s="1"/>
  <c r="B12" i="68"/>
  <c r="S12" i="68" s="1"/>
  <c r="C19" i="69"/>
  <c r="N19" i="69" s="1"/>
  <c r="B13" i="70"/>
  <c r="S13" i="70" s="1"/>
  <c r="B14" i="70"/>
  <c r="N14" i="70" s="1"/>
  <c r="B10" i="68"/>
  <c r="R10" i="68" s="1"/>
  <c r="C10" i="69"/>
  <c r="N10" i="69" s="1"/>
  <c r="C23" i="66"/>
  <c r="O23" i="66" s="1"/>
  <c r="C36" i="66"/>
  <c r="N36" i="66" s="1"/>
  <c r="B11" i="68"/>
  <c r="Q11" i="68" s="1"/>
  <c r="B18" i="68"/>
  <c r="N18" i="68" s="1"/>
  <c r="C23" i="68"/>
  <c r="Q23" i="68" s="1"/>
  <c r="B30" i="68"/>
  <c r="N30" i="68" s="1"/>
  <c r="C6" i="69"/>
  <c r="Q6" i="69" s="1"/>
  <c r="C9" i="69"/>
  <c r="Q9" i="69" s="1"/>
  <c r="C12" i="69"/>
  <c r="R12" i="69" s="1"/>
  <c r="C24" i="69"/>
  <c r="N24" i="69" s="1"/>
  <c r="B6" i="70"/>
  <c r="B11" i="70"/>
  <c r="O11" i="70" s="1"/>
  <c r="B7" i="68"/>
  <c r="S7" i="68" s="1"/>
  <c r="C14" i="69"/>
  <c r="N14" i="69" s="1"/>
  <c r="C17" i="69"/>
  <c r="N17" i="69" s="1"/>
  <c r="C22" i="69"/>
  <c r="N22" i="69" s="1"/>
  <c r="C28" i="69"/>
  <c r="Q28" i="69" s="1"/>
  <c r="C31" i="69"/>
  <c r="N31" i="69" s="1"/>
  <c r="B16" i="70"/>
  <c r="R16" i="70" s="1"/>
  <c r="B21" i="70"/>
  <c r="R21" i="70" s="1"/>
  <c r="C24" i="70"/>
  <c r="Q24" i="70" s="1"/>
  <c r="B13" i="66"/>
  <c r="R13" i="66" s="1"/>
  <c r="B15" i="67"/>
  <c r="Q15" i="67" s="1"/>
  <c r="C32" i="67"/>
  <c r="N32" i="67" s="1"/>
  <c r="B14" i="68"/>
  <c r="N14" i="68" s="1"/>
  <c r="B15" i="68"/>
  <c r="S15" i="68" s="1"/>
  <c r="B16" i="68"/>
  <c r="Q16" i="68" s="1"/>
  <c r="B19" i="68"/>
  <c r="N19" i="68" s="1"/>
  <c r="C22" i="68"/>
  <c r="N22" i="68" s="1"/>
  <c r="C25" i="68"/>
  <c r="C7" i="69"/>
  <c r="R7" i="69" s="1"/>
  <c r="C11" i="69"/>
  <c r="C15" i="69"/>
  <c r="S15" i="69" s="1"/>
  <c r="C21" i="69"/>
  <c r="S21" i="69" s="1"/>
  <c r="C48" i="69"/>
  <c r="C49" i="69"/>
  <c r="Q49" i="69" s="1"/>
  <c r="B9" i="70"/>
  <c r="Q9" i="70" s="1"/>
  <c r="B10" i="70"/>
  <c r="B15" i="70"/>
  <c r="O15" i="70" s="1"/>
  <c r="B20" i="70"/>
  <c r="Q20" i="70" s="1"/>
  <c r="B32" i="70"/>
  <c r="R32" i="70" s="1"/>
  <c r="C34" i="66"/>
  <c r="N34" i="66" s="1"/>
  <c r="B29" i="68"/>
  <c r="B7" i="70"/>
  <c r="S7" i="70" s="1"/>
  <c r="B12" i="70"/>
  <c r="N12" i="70" s="1"/>
  <c r="B17" i="70"/>
  <c r="Q17" i="70" s="1"/>
  <c r="B18" i="70"/>
  <c r="N18" i="70" s="1"/>
  <c r="B23" i="70"/>
  <c r="Q23" i="70" s="1"/>
  <c r="B30" i="70"/>
  <c r="R30" i="70" s="1"/>
  <c r="C30" i="69"/>
  <c r="B30" i="69"/>
  <c r="B41" i="69"/>
  <c r="C41" i="69"/>
  <c r="C28" i="70"/>
  <c r="B28" i="70"/>
  <c r="C35" i="70"/>
  <c r="B35" i="70"/>
  <c r="C45" i="70"/>
  <c r="B45" i="70"/>
  <c r="C29" i="61"/>
  <c r="R29" i="61" s="1"/>
  <c r="C19" i="65"/>
  <c r="S19" i="65" s="1"/>
  <c r="B30" i="65"/>
  <c r="R30" i="65" s="1"/>
  <c r="C38" i="66"/>
  <c r="Q38" i="66" s="1"/>
  <c r="B49" i="66"/>
  <c r="C49" i="66"/>
  <c r="C35" i="68"/>
  <c r="N35" i="68" s="1"/>
  <c r="B43" i="68"/>
  <c r="C43" i="68"/>
  <c r="C20" i="69"/>
  <c r="S20" i="69" s="1"/>
  <c r="C26" i="69"/>
  <c r="B26" i="69"/>
  <c r="C50" i="70"/>
  <c r="B50" i="70"/>
  <c r="B27" i="68"/>
  <c r="C27" i="68"/>
  <c r="B33" i="69"/>
  <c r="C33" i="69"/>
  <c r="C33" i="70"/>
  <c r="B33" i="70"/>
  <c r="C37" i="70"/>
  <c r="B37" i="70"/>
  <c r="C39" i="70"/>
  <c r="B39" i="70"/>
  <c r="C41" i="70"/>
  <c r="B41" i="70"/>
  <c r="C43" i="70"/>
  <c r="B43" i="70"/>
  <c r="C47" i="70"/>
  <c r="B47" i="70"/>
  <c r="B28" i="66"/>
  <c r="C28" i="66"/>
  <c r="B34" i="69"/>
  <c r="C34" i="69"/>
  <c r="B40" i="69"/>
  <c r="C40" i="69"/>
  <c r="B42" i="69"/>
  <c r="C42" i="69"/>
  <c r="C34" i="70"/>
  <c r="B34" i="70"/>
  <c r="C36" i="70"/>
  <c r="B36" i="70"/>
  <c r="C38" i="70"/>
  <c r="B38" i="70"/>
  <c r="C40" i="70"/>
  <c r="B40" i="70"/>
  <c r="C42" i="70"/>
  <c r="B42" i="70"/>
  <c r="C44" i="70"/>
  <c r="B44" i="70"/>
  <c r="C46" i="70"/>
  <c r="B46" i="70"/>
  <c r="C49" i="70"/>
  <c r="B49" i="70"/>
  <c r="C18" i="69"/>
  <c r="S18" i="69" s="1"/>
  <c r="C48" i="70"/>
  <c r="B48" i="70"/>
  <c r="C25" i="70"/>
  <c r="B25" i="70"/>
  <c r="C27" i="70"/>
  <c r="B27" i="70"/>
  <c r="C36" i="69"/>
  <c r="C37" i="69"/>
  <c r="Q37" i="69" s="1"/>
  <c r="C38" i="69"/>
  <c r="Q38" i="69" s="1"/>
  <c r="C44" i="69"/>
  <c r="R44" i="69" s="1"/>
  <c r="C45" i="69"/>
  <c r="N45" i="69" s="1"/>
  <c r="C46" i="69"/>
  <c r="Q46" i="69" s="1"/>
  <c r="C50" i="69"/>
  <c r="Q50" i="69" s="1"/>
  <c r="B26" i="70"/>
  <c r="C31" i="70"/>
  <c r="B31" i="70"/>
  <c r="C16" i="67"/>
  <c r="B16" i="67"/>
  <c r="C9" i="68"/>
  <c r="B9" i="68"/>
  <c r="C21" i="59"/>
  <c r="O21" i="59" s="1"/>
  <c r="B36" i="59"/>
  <c r="S36" i="59" s="1"/>
  <c r="C47" i="64"/>
  <c r="C33" i="66"/>
  <c r="N33" i="66" s="1"/>
  <c r="C37" i="66"/>
  <c r="S37" i="66" s="1"/>
  <c r="C40" i="66"/>
  <c r="B40" i="66"/>
  <c r="B8" i="68"/>
  <c r="O8" i="68" s="1"/>
  <c r="B39" i="68"/>
  <c r="C39" i="68"/>
  <c r="B35" i="69"/>
  <c r="C35" i="69"/>
  <c r="B39" i="69"/>
  <c r="C39" i="69"/>
  <c r="B43" i="69"/>
  <c r="C43" i="69"/>
  <c r="B47" i="69"/>
  <c r="C47" i="69"/>
  <c r="C17" i="68"/>
  <c r="B17" i="68"/>
  <c r="B27" i="69"/>
  <c r="C27" i="69"/>
  <c r="C13" i="68"/>
  <c r="B13" i="68"/>
  <c r="C21" i="68"/>
  <c r="B21" i="68"/>
  <c r="C26" i="68"/>
  <c r="B26" i="68"/>
  <c r="B25" i="69"/>
  <c r="C25" i="69"/>
  <c r="B10" i="66"/>
  <c r="R10" i="66" s="1"/>
  <c r="B24" i="66"/>
  <c r="S24" i="66" s="1"/>
  <c r="C27" i="66"/>
  <c r="R27" i="66" s="1"/>
  <c r="C35" i="66"/>
  <c r="O35" i="66" s="1"/>
  <c r="C39" i="66"/>
  <c r="S39" i="66" s="1"/>
  <c r="B7" i="67"/>
  <c r="N7" i="67" s="1"/>
  <c r="B10" i="67"/>
  <c r="R10" i="67" s="1"/>
  <c r="B47" i="68"/>
  <c r="C47" i="68"/>
  <c r="B33" i="68"/>
  <c r="C33" i="68"/>
  <c r="B41" i="68"/>
  <c r="C41" i="68"/>
  <c r="C21" i="58"/>
  <c r="S21" i="58" s="1"/>
  <c r="C22" i="61"/>
  <c r="C17" i="62"/>
  <c r="Q17" i="62" s="1"/>
  <c r="C34" i="64"/>
  <c r="Q34" i="64" s="1"/>
  <c r="C49" i="64"/>
  <c r="Q49" i="64" s="1"/>
  <c r="C47" i="65"/>
  <c r="S47" i="65" s="1"/>
  <c r="C19" i="66"/>
  <c r="R19" i="66" s="1"/>
  <c r="C20" i="66"/>
  <c r="N20" i="66" s="1"/>
  <c r="B31" i="66"/>
  <c r="N31" i="66" s="1"/>
  <c r="B41" i="66"/>
  <c r="Q41" i="66" s="1"/>
  <c r="B43" i="66"/>
  <c r="C43" i="66"/>
  <c r="B45" i="66"/>
  <c r="C45" i="66"/>
  <c r="B47" i="66"/>
  <c r="C47" i="66"/>
  <c r="C11" i="67"/>
  <c r="B11" i="67"/>
  <c r="B24" i="68"/>
  <c r="C24" i="68"/>
  <c r="C38" i="68"/>
  <c r="C46" i="68"/>
  <c r="R46" i="68" s="1"/>
  <c r="B14" i="63"/>
  <c r="O14" i="63" s="1"/>
  <c r="B15" i="63"/>
  <c r="N15" i="63" s="1"/>
  <c r="B18" i="63"/>
  <c r="R18" i="63" s="1"/>
  <c r="C26" i="64"/>
  <c r="Q26" i="64" s="1"/>
  <c r="C46" i="64"/>
  <c r="R46" i="64" s="1"/>
  <c r="B6" i="66"/>
  <c r="N6" i="66" s="1"/>
  <c r="B9" i="66"/>
  <c r="B12" i="66"/>
  <c r="N12" i="66" s="1"/>
  <c r="B15" i="66"/>
  <c r="S15" i="66" s="1"/>
  <c r="B16" i="66"/>
  <c r="N16" i="66" s="1"/>
  <c r="B17" i="66"/>
  <c r="C22" i="66"/>
  <c r="O22" i="66" s="1"/>
  <c r="B42" i="66"/>
  <c r="C42" i="66"/>
  <c r="B44" i="66"/>
  <c r="C44" i="66"/>
  <c r="B46" i="66"/>
  <c r="C46" i="66"/>
  <c r="B30" i="67"/>
  <c r="O30" i="67" s="1"/>
  <c r="B31" i="68"/>
  <c r="C31" i="68"/>
  <c r="C34" i="68"/>
  <c r="R34" i="68" s="1"/>
  <c r="C42" i="68"/>
  <c r="N42" i="68" s="1"/>
  <c r="B49" i="68"/>
  <c r="C49" i="68"/>
  <c r="B37" i="60"/>
  <c r="O37" i="60" s="1"/>
  <c r="C11" i="62"/>
  <c r="R11" i="62" s="1"/>
  <c r="B43" i="64"/>
  <c r="R43" i="64" s="1"/>
  <c r="C49" i="65"/>
  <c r="S49" i="65" s="1"/>
  <c r="B8" i="66"/>
  <c r="S8" i="66" s="1"/>
  <c r="B21" i="66"/>
  <c r="R21" i="66" s="1"/>
  <c r="C12" i="67"/>
  <c r="B12" i="67"/>
  <c r="C24" i="67"/>
  <c r="N24" i="67" s="1"/>
  <c r="B29" i="67"/>
  <c r="R29" i="67" s="1"/>
  <c r="B37" i="68"/>
  <c r="C37" i="68"/>
  <c r="B45" i="68"/>
  <c r="C45" i="68"/>
  <c r="C50" i="68"/>
  <c r="R50" i="68" s="1"/>
  <c r="B48" i="66"/>
  <c r="R48" i="66" s="1"/>
  <c r="B6" i="67"/>
  <c r="N6" i="67" s="1"/>
  <c r="B14" i="67"/>
  <c r="N14" i="67" s="1"/>
  <c r="C28" i="68"/>
  <c r="S28" i="68" s="1"/>
  <c r="C36" i="68"/>
  <c r="S36" i="68" s="1"/>
  <c r="C40" i="68"/>
  <c r="R40" i="68" s="1"/>
  <c r="C44" i="68"/>
  <c r="S44" i="68" s="1"/>
  <c r="C48" i="68"/>
  <c r="S48" i="68" s="1"/>
  <c r="B26" i="66"/>
  <c r="C26" i="66"/>
  <c r="B18" i="67"/>
  <c r="C18" i="67"/>
  <c r="C17" i="60"/>
  <c r="O17" i="60" s="1"/>
  <c r="C23" i="62"/>
  <c r="O23" i="62" s="1"/>
  <c r="C17" i="64"/>
  <c r="B39" i="64"/>
  <c r="B40" i="64"/>
  <c r="N40" i="64" s="1"/>
  <c r="C8" i="65"/>
  <c r="Q8" i="65" s="1"/>
  <c r="B7" i="66"/>
  <c r="Q7" i="66" s="1"/>
  <c r="B11" i="66"/>
  <c r="S11" i="66" s="1"/>
  <c r="B14" i="66"/>
  <c r="Q14" i="66" s="1"/>
  <c r="B18" i="66"/>
  <c r="B25" i="66"/>
  <c r="R25" i="66" s="1"/>
  <c r="B30" i="66"/>
  <c r="C30" i="66"/>
  <c r="B50" i="66"/>
  <c r="Q50" i="66" s="1"/>
  <c r="B9" i="67"/>
  <c r="B13" i="67"/>
  <c r="B17" i="67"/>
  <c r="C25" i="67"/>
  <c r="R25" i="67" s="1"/>
  <c r="B20" i="67"/>
  <c r="C20" i="67"/>
  <c r="B22" i="67"/>
  <c r="C22" i="67"/>
  <c r="B19" i="67"/>
  <c r="C19" i="67"/>
  <c r="B21" i="67"/>
  <c r="C21" i="67"/>
  <c r="B23" i="67"/>
  <c r="C23" i="67"/>
  <c r="B27" i="67"/>
  <c r="C27" i="67"/>
  <c r="B26" i="67"/>
  <c r="C31" i="67"/>
  <c r="B31" i="67"/>
  <c r="C33" i="67"/>
  <c r="B33" i="67"/>
  <c r="C34" i="67"/>
  <c r="B34" i="67"/>
  <c r="C35" i="67"/>
  <c r="B35" i="67"/>
  <c r="C36" i="67"/>
  <c r="B36" i="67"/>
  <c r="C37" i="67"/>
  <c r="B37" i="67"/>
  <c r="C38" i="67"/>
  <c r="B38" i="67"/>
  <c r="C39" i="67"/>
  <c r="B39" i="67"/>
  <c r="C40" i="67"/>
  <c r="B40" i="67"/>
  <c r="C41" i="67"/>
  <c r="B41" i="67"/>
  <c r="C42" i="67"/>
  <c r="B42" i="67"/>
  <c r="C43" i="67"/>
  <c r="B43" i="67"/>
  <c r="C44" i="67"/>
  <c r="B44" i="67"/>
  <c r="C45" i="67"/>
  <c r="B45" i="67"/>
  <c r="C46" i="67"/>
  <c r="B46" i="67"/>
  <c r="C47" i="67"/>
  <c r="B47" i="67"/>
  <c r="C48" i="67"/>
  <c r="B48" i="67"/>
  <c r="C49" i="67"/>
  <c r="B49" i="67"/>
  <c r="C50" i="67"/>
  <c r="B50" i="67"/>
  <c r="C28" i="67"/>
  <c r="R28" i="67" s="1"/>
  <c r="C14" i="60"/>
  <c r="O14" i="60" s="1"/>
  <c r="C6" i="63"/>
  <c r="Q6" i="63" s="1"/>
  <c r="C7" i="63"/>
  <c r="C18" i="64"/>
  <c r="O18" i="64" s="1"/>
  <c r="C19" i="64"/>
  <c r="C20" i="64"/>
  <c r="N20" i="64" s="1"/>
  <c r="C21" i="64"/>
  <c r="N21" i="64" s="1"/>
  <c r="C22" i="64"/>
  <c r="R22" i="64" s="1"/>
  <c r="C6" i="65"/>
  <c r="Q6" i="65" s="1"/>
  <c r="C7" i="65"/>
  <c r="Q7" i="65" s="1"/>
  <c r="C15" i="65"/>
  <c r="N15" i="65" s="1"/>
  <c r="C33" i="65"/>
  <c r="O33" i="65" s="1"/>
  <c r="C36" i="65"/>
  <c r="C37" i="65"/>
  <c r="S37" i="65" s="1"/>
  <c r="B15" i="56"/>
  <c r="N15" i="56" s="1"/>
  <c r="C22" i="58"/>
  <c r="R22" i="58" s="1"/>
  <c r="C14" i="61"/>
  <c r="N14" i="61" s="1"/>
  <c r="C32" i="61"/>
  <c r="O32" i="61" s="1"/>
  <c r="C8" i="62"/>
  <c r="R8" i="62" s="1"/>
  <c r="B13" i="62"/>
  <c r="N13" i="62" s="1"/>
  <c r="B39" i="62"/>
  <c r="O39" i="62" s="1"/>
  <c r="B11" i="63"/>
  <c r="C16" i="64"/>
  <c r="S16" i="64" s="1"/>
  <c r="B35" i="64"/>
  <c r="R35" i="64" s="1"/>
  <c r="C38" i="64"/>
  <c r="N38" i="64" s="1"/>
  <c r="C42" i="64"/>
  <c r="O42" i="64" s="1"/>
  <c r="C11" i="65"/>
  <c r="S11" i="65" s="1"/>
  <c r="C23" i="65"/>
  <c r="B26" i="65"/>
  <c r="S26" i="65" s="1"/>
  <c r="B29" i="65"/>
  <c r="R29" i="65" s="1"/>
  <c r="B32" i="65"/>
  <c r="S32" i="65" s="1"/>
  <c r="C41" i="65"/>
  <c r="C44" i="65"/>
  <c r="R44" i="65" s="1"/>
  <c r="C48" i="65"/>
  <c r="R48" i="65" s="1"/>
  <c r="B23" i="56"/>
  <c r="R23" i="56" s="1"/>
  <c r="B7" i="57"/>
  <c r="N7" i="57" s="1"/>
  <c r="C7" i="62"/>
  <c r="O7" i="62" s="1"/>
  <c r="B10" i="63"/>
  <c r="R10" i="63" s="1"/>
  <c r="C15" i="64"/>
  <c r="O15" i="64" s="1"/>
  <c r="C45" i="65"/>
  <c r="N45" i="65" s="1"/>
  <c r="C29" i="66"/>
  <c r="B29" i="66"/>
  <c r="C32" i="66"/>
  <c r="B32" i="66"/>
  <c r="B19" i="63"/>
  <c r="C21" i="63"/>
  <c r="N21" i="63" s="1"/>
  <c r="B9" i="64"/>
  <c r="C9" i="64"/>
  <c r="B12" i="64"/>
  <c r="C12" i="64"/>
  <c r="B14" i="64"/>
  <c r="C14" i="64"/>
  <c r="B23" i="64"/>
  <c r="N23" i="64" s="1"/>
  <c r="B27" i="64"/>
  <c r="C27" i="64"/>
  <c r="C29" i="64"/>
  <c r="B29" i="64"/>
  <c r="B33" i="64"/>
  <c r="C33" i="64"/>
  <c r="B41" i="64"/>
  <c r="C41" i="64"/>
  <c r="B20" i="65"/>
  <c r="C20" i="65"/>
  <c r="B34" i="65"/>
  <c r="C34" i="65"/>
  <c r="B43" i="65"/>
  <c r="C43" i="65"/>
  <c r="C32" i="64"/>
  <c r="B32" i="64"/>
  <c r="B16" i="65"/>
  <c r="C16" i="65"/>
  <c r="B39" i="65"/>
  <c r="C39" i="65"/>
  <c r="C25" i="58"/>
  <c r="N25" i="58" s="1"/>
  <c r="B9" i="59"/>
  <c r="B15" i="60"/>
  <c r="N15" i="60" s="1"/>
  <c r="C10" i="61"/>
  <c r="Q10" i="61" s="1"/>
  <c r="C9" i="62"/>
  <c r="N9" i="62" s="1"/>
  <c r="C15" i="62"/>
  <c r="C19" i="62"/>
  <c r="N19" i="62" s="1"/>
  <c r="B22" i="62"/>
  <c r="N22" i="62" s="1"/>
  <c r="B25" i="62"/>
  <c r="N25" i="62" s="1"/>
  <c r="B26" i="62"/>
  <c r="C9" i="63"/>
  <c r="S9" i="63" s="1"/>
  <c r="C17" i="63"/>
  <c r="Q17" i="63" s="1"/>
  <c r="B24" i="63"/>
  <c r="Q24" i="63" s="1"/>
  <c r="B30" i="63"/>
  <c r="B8" i="64"/>
  <c r="C8" i="64"/>
  <c r="B11" i="64"/>
  <c r="C11" i="64"/>
  <c r="B13" i="64"/>
  <c r="C13" i="64"/>
  <c r="B25" i="64"/>
  <c r="B28" i="64"/>
  <c r="C28" i="64"/>
  <c r="B31" i="64"/>
  <c r="N31" i="64" s="1"/>
  <c r="B37" i="64"/>
  <c r="C37" i="64"/>
  <c r="B45" i="64"/>
  <c r="C45" i="64"/>
  <c r="B48" i="64"/>
  <c r="C48" i="64"/>
  <c r="B9" i="65"/>
  <c r="C9" i="65"/>
  <c r="B12" i="65"/>
  <c r="C12" i="65"/>
  <c r="B31" i="65"/>
  <c r="C31" i="65"/>
  <c r="B42" i="65"/>
  <c r="C42" i="65"/>
  <c r="B14" i="62"/>
  <c r="N14" i="62" s="1"/>
  <c r="B18" i="62"/>
  <c r="B21" i="62"/>
  <c r="Q21" i="62" s="1"/>
  <c r="C12" i="63"/>
  <c r="Q12" i="63" s="1"/>
  <c r="C20" i="63"/>
  <c r="C22" i="63"/>
  <c r="N22" i="63" s="1"/>
  <c r="B23" i="63"/>
  <c r="N23" i="63" s="1"/>
  <c r="C26" i="63"/>
  <c r="S26" i="63" s="1"/>
  <c r="B7" i="64"/>
  <c r="C7" i="64"/>
  <c r="B10" i="64"/>
  <c r="N10" i="64" s="1"/>
  <c r="B24" i="64"/>
  <c r="Q24" i="64" s="1"/>
  <c r="B30" i="64"/>
  <c r="C30" i="64"/>
  <c r="B36" i="64"/>
  <c r="N36" i="64" s="1"/>
  <c r="B44" i="64"/>
  <c r="N44" i="64" s="1"/>
  <c r="B50" i="64"/>
  <c r="C50" i="64"/>
  <c r="C10" i="65"/>
  <c r="R10" i="65" s="1"/>
  <c r="C14" i="65"/>
  <c r="C18" i="65"/>
  <c r="C22" i="65"/>
  <c r="C24" i="65"/>
  <c r="B38" i="65"/>
  <c r="C38" i="65"/>
  <c r="C40" i="65"/>
  <c r="R40" i="65" s="1"/>
  <c r="B46" i="65"/>
  <c r="C46" i="65"/>
  <c r="B50" i="65"/>
  <c r="C50" i="65"/>
  <c r="B28" i="65"/>
  <c r="C28" i="65"/>
  <c r="C13" i="65"/>
  <c r="S13" i="65" s="1"/>
  <c r="C17" i="65"/>
  <c r="S17" i="65" s="1"/>
  <c r="C21" i="65"/>
  <c r="S21" i="65" s="1"/>
  <c r="C25" i="65"/>
  <c r="R25" i="65" s="1"/>
  <c r="C27" i="65"/>
  <c r="C35" i="65"/>
  <c r="N35" i="65" s="1"/>
  <c r="C26" i="61"/>
  <c r="B26" i="61"/>
  <c r="C37" i="62"/>
  <c r="B37" i="62"/>
  <c r="B6" i="61"/>
  <c r="C6" i="61"/>
  <c r="C28" i="63"/>
  <c r="B28" i="63"/>
  <c r="B28" i="55"/>
  <c r="R28" i="55" s="1"/>
  <c r="C18" i="58"/>
  <c r="R18" i="58" s="1"/>
  <c r="B16" i="60"/>
  <c r="O16" i="60" s="1"/>
  <c r="C23" i="60"/>
  <c r="B36" i="60"/>
  <c r="S36" i="60" s="1"/>
  <c r="C6" i="62"/>
  <c r="C10" i="62"/>
  <c r="Q10" i="62" s="1"/>
  <c r="C16" i="62"/>
  <c r="B16" i="62"/>
  <c r="C20" i="62"/>
  <c r="B20" i="62"/>
  <c r="C8" i="63"/>
  <c r="O8" i="63" s="1"/>
  <c r="C13" i="63"/>
  <c r="O13" i="63" s="1"/>
  <c r="C16" i="63"/>
  <c r="C6" i="64"/>
  <c r="C24" i="62"/>
  <c r="B24" i="62"/>
  <c r="C45" i="62"/>
  <c r="B45" i="62"/>
  <c r="B27" i="61"/>
  <c r="C27" i="61"/>
  <c r="C12" i="62"/>
  <c r="B12" i="62"/>
  <c r="B24" i="58"/>
  <c r="C24" i="58"/>
  <c r="B18" i="61"/>
  <c r="C18" i="61"/>
  <c r="C11" i="60"/>
  <c r="B11" i="60"/>
  <c r="C39" i="60"/>
  <c r="B39" i="60"/>
  <c r="C30" i="62"/>
  <c r="B30" i="62"/>
  <c r="C49" i="62"/>
  <c r="B49" i="62"/>
  <c r="B20" i="58"/>
  <c r="C20" i="58"/>
  <c r="B28" i="58"/>
  <c r="C28" i="58"/>
  <c r="C47" i="62"/>
  <c r="B47" i="62"/>
  <c r="C20" i="60"/>
  <c r="B20" i="60"/>
  <c r="B27" i="62"/>
  <c r="C27" i="62"/>
  <c r="C33" i="62"/>
  <c r="B33" i="62"/>
  <c r="B43" i="62"/>
  <c r="N43" i="62" s="1"/>
  <c r="B25" i="63"/>
  <c r="B27" i="63"/>
  <c r="C33" i="63"/>
  <c r="B33" i="63"/>
  <c r="C34" i="63"/>
  <c r="B34" i="63"/>
  <c r="C35" i="63"/>
  <c r="B35" i="63"/>
  <c r="C36" i="63"/>
  <c r="B36" i="63"/>
  <c r="C37" i="63"/>
  <c r="B37" i="63"/>
  <c r="C38" i="63"/>
  <c r="B38" i="63"/>
  <c r="C39" i="63"/>
  <c r="B39" i="63"/>
  <c r="C40" i="63"/>
  <c r="B40" i="63"/>
  <c r="C41" i="63"/>
  <c r="B41" i="63"/>
  <c r="C42" i="63"/>
  <c r="B42" i="63"/>
  <c r="C43" i="63"/>
  <c r="B43" i="63"/>
  <c r="C44" i="63"/>
  <c r="B44" i="63"/>
  <c r="C45" i="63"/>
  <c r="B45" i="63"/>
  <c r="C46" i="63"/>
  <c r="B46" i="63"/>
  <c r="C47" i="63"/>
  <c r="B47" i="63"/>
  <c r="C48" i="63"/>
  <c r="B48" i="63"/>
  <c r="C49" i="63"/>
  <c r="B49" i="63"/>
  <c r="C50" i="63"/>
  <c r="B50" i="63"/>
  <c r="C29" i="63"/>
  <c r="B29" i="63"/>
  <c r="B14" i="58"/>
  <c r="O14" i="58" s="1"/>
  <c r="C19" i="58"/>
  <c r="S19" i="58" s="1"/>
  <c r="C23" i="58"/>
  <c r="C27" i="58"/>
  <c r="R27" i="58" s="1"/>
  <c r="B38" i="60"/>
  <c r="B29" i="62"/>
  <c r="Q29" i="62" s="1"/>
  <c r="B35" i="62"/>
  <c r="R35" i="62" s="1"/>
  <c r="B41" i="62"/>
  <c r="C31" i="63"/>
  <c r="B31" i="63"/>
  <c r="B32" i="63"/>
  <c r="C47" i="60"/>
  <c r="B47" i="60"/>
  <c r="C26" i="58"/>
  <c r="B31" i="58"/>
  <c r="O31" i="58" s="1"/>
  <c r="B13" i="59"/>
  <c r="R13" i="59" s="1"/>
  <c r="B41" i="59"/>
  <c r="B19" i="60"/>
  <c r="S19" i="60" s="1"/>
  <c r="C22" i="60"/>
  <c r="R22" i="60" s="1"/>
  <c r="B16" i="61"/>
  <c r="C16" i="61"/>
  <c r="C28" i="62"/>
  <c r="B28" i="62"/>
  <c r="C38" i="62"/>
  <c r="B38" i="62"/>
  <c r="C46" i="62"/>
  <c r="B46" i="62"/>
  <c r="C50" i="62"/>
  <c r="B50" i="62"/>
  <c r="C6" i="60"/>
  <c r="B7" i="60"/>
  <c r="O7" i="60" s="1"/>
  <c r="B8" i="60"/>
  <c r="C9" i="60"/>
  <c r="S9" i="60" s="1"/>
  <c r="B12" i="60"/>
  <c r="C31" i="60"/>
  <c r="B31" i="60"/>
  <c r="C33" i="60"/>
  <c r="B33" i="60"/>
  <c r="B8" i="61"/>
  <c r="C8" i="61"/>
  <c r="C31" i="62"/>
  <c r="B31" i="62"/>
  <c r="C34" i="62"/>
  <c r="B34" i="62"/>
  <c r="C42" i="62"/>
  <c r="B42" i="62"/>
  <c r="C45" i="60"/>
  <c r="B45" i="60"/>
  <c r="C44" i="60"/>
  <c r="B44" i="60"/>
  <c r="C46" i="60"/>
  <c r="B46" i="60"/>
  <c r="C12" i="61"/>
  <c r="O12" i="61" s="1"/>
  <c r="C20" i="61"/>
  <c r="Q20" i="61" s="1"/>
  <c r="C25" i="61"/>
  <c r="R25" i="61" s="1"/>
  <c r="B30" i="61"/>
  <c r="B36" i="62"/>
  <c r="B40" i="62"/>
  <c r="B44" i="62"/>
  <c r="B48" i="62"/>
  <c r="C32" i="62"/>
  <c r="B32" i="62"/>
  <c r="C28" i="59"/>
  <c r="B28" i="59"/>
  <c r="C45" i="59"/>
  <c r="B45" i="59"/>
  <c r="C27" i="60"/>
  <c r="B27" i="60"/>
  <c r="C40" i="60"/>
  <c r="B40" i="60"/>
  <c r="C42" i="60"/>
  <c r="B42" i="60"/>
  <c r="C48" i="60"/>
  <c r="B48" i="60"/>
  <c r="S25" i="61"/>
  <c r="C35" i="61"/>
  <c r="B35" i="61"/>
  <c r="C39" i="61"/>
  <c r="B39" i="61"/>
  <c r="C43" i="61"/>
  <c r="B43" i="61"/>
  <c r="C47" i="61"/>
  <c r="B47" i="61"/>
  <c r="B9" i="56"/>
  <c r="Q9" i="56" s="1"/>
  <c r="B44" i="57"/>
  <c r="Q44" i="57" s="1"/>
  <c r="B10" i="59"/>
  <c r="Q10" i="59" s="1"/>
  <c r="B18" i="59"/>
  <c r="N18" i="59" s="1"/>
  <c r="C10" i="60"/>
  <c r="N10" i="60" s="1"/>
  <c r="C18" i="60"/>
  <c r="S18" i="60" s="1"/>
  <c r="C34" i="60"/>
  <c r="B34" i="60"/>
  <c r="C7" i="61"/>
  <c r="C11" i="61"/>
  <c r="C15" i="61"/>
  <c r="S15" i="61" s="1"/>
  <c r="C19" i="61"/>
  <c r="C23" i="61"/>
  <c r="B28" i="61"/>
  <c r="C28" i="61"/>
  <c r="C34" i="61"/>
  <c r="B34" i="61"/>
  <c r="C38" i="61"/>
  <c r="B38" i="61"/>
  <c r="C42" i="61"/>
  <c r="B42" i="61"/>
  <c r="C46" i="61"/>
  <c r="B46" i="61"/>
  <c r="C50" i="61"/>
  <c r="B50" i="61"/>
  <c r="B17" i="59"/>
  <c r="C17" i="59"/>
  <c r="C27" i="59"/>
  <c r="B27" i="59"/>
  <c r="C41" i="60"/>
  <c r="B41" i="60"/>
  <c r="C43" i="60"/>
  <c r="B43" i="60"/>
  <c r="C50" i="60"/>
  <c r="B50" i="60"/>
  <c r="B24" i="61"/>
  <c r="C24" i="61"/>
  <c r="C33" i="61"/>
  <c r="B33" i="61"/>
  <c r="C37" i="61"/>
  <c r="B37" i="61"/>
  <c r="C41" i="61"/>
  <c r="B41" i="61"/>
  <c r="C45" i="61"/>
  <c r="B45" i="61"/>
  <c r="C49" i="61"/>
  <c r="B49" i="61"/>
  <c r="B17" i="56"/>
  <c r="Q17" i="56" s="1"/>
  <c r="B8" i="57"/>
  <c r="Q8" i="57" s="1"/>
  <c r="C15" i="58"/>
  <c r="B6" i="59"/>
  <c r="B14" i="59"/>
  <c r="Q14" i="59" s="1"/>
  <c r="C22" i="59"/>
  <c r="C26" i="59"/>
  <c r="B26" i="59"/>
  <c r="C37" i="59"/>
  <c r="B37" i="59"/>
  <c r="C13" i="60"/>
  <c r="O13" i="60" s="1"/>
  <c r="C21" i="60"/>
  <c r="C35" i="60"/>
  <c r="B35" i="60"/>
  <c r="C49" i="60"/>
  <c r="B49" i="60"/>
  <c r="C9" i="61"/>
  <c r="S9" i="61" s="1"/>
  <c r="C13" i="61"/>
  <c r="C17" i="61"/>
  <c r="C21" i="61"/>
  <c r="O21" i="61" s="1"/>
  <c r="C36" i="61"/>
  <c r="B36" i="61"/>
  <c r="C40" i="61"/>
  <c r="B40" i="61"/>
  <c r="C44" i="61"/>
  <c r="B44" i="61"/>
  <c r="C48" i="61"/>
  <c r="B48" i="61"/>
  <c r="C31" i="61"/>
  <c r="B31" i="61"/>
  <c r="B6" i="56"/>
  <c r="O6" i="56" s="1"/>
  <c r="B16" i="58"/>
  <c r="N16" i="58" s="1"/>
  <c r="C7" i="59"/>
  <c r="S7" i="59" s="1"/>
  <c r="C8" i="59"/>
  <c r="R8" i="59" s="1"/>
  <c r="B19" i="59"/>
  <c r="C31" i="59"/>
  <c r="B31" i="59"/>
  <c r="B38" i="59"/>
  <c r="R38" i="59" s="1"/>
  <c r="B11" i="59"/>
  <c r="C11" i="59"/>
  <c r="B16" i="59"/>
  <c r="C16" i="59"/>
  <c r="B8" i="56"/>
  <c r="B11" i="56"/>
  <c r="Q11" i="56" s="1"/>
  <c r="B19" i="56"/>
  <c r="C39" i="56"/>
  <c r="R39" i="56" s="1"/>
  <c r="B11" i="58"/>
  <c r="R11" i="58" s="1"/>
  <c r="B33" i="58"/>
  <c r="N33" i="58" s="1"/>
  <c r="B34" i="58"/>
  <c r="B35" i="58"/>
  <c r="S35" i="58" s="1"/>
  <c r="B36" i="58"/>
  <c r="B37" i="58"/>
  <c r="B38" i="58"/>
  <c r="B39" i="58"/>
  <c r="R39" i="58" s="1"/>
  <c r="B40" i="58"/>
  <c r="S40" i="58" s="1"/>
  <c r="B41" i="58"/>
  <c r="B42" i="58"/>
  <c r="B43" i="58"/>
  <c r="B44" i="58"/>
  <c r="Q44" i="58" s="1"/>
  <c r="B45" i="58"/>
  <c r="B46" i="58"/>
  <c r="N46" i="58" s="1"/>
  <c r="B47" i="58"/>
  <c r="Q47" i="58" s="1"/>
  <c r="B23" i="59"/>
  <c r="N23" i="59" s="1"/>
  <c r="B30" i="59"/>
  <c r="C30" i="59"/>
  <c r="C26" i="60"/>
  <c r="B26" i="60"/>
  <c r="C30" i="60"/>
  <c r="B30" i="60"/>
  <c r="B42" i="54"/>
  <c r="Q42" i="54" s="1"/>
  <c r="C50" i="54"/>
  <c r="S50" i="54" s="1"/>
  <c r="B6" i="55"/>
  <c r="N6" i="55" s="1"/>
  <c r="B7" i="56"/>
  <c r="O7" i="56" s="1"/>
  <c r="B13" i="56"/>
  <c r="O13" i="56" s="1"/>
  <c r="B21" i="56"/>
  <c r="S21" i="56" s="1"/>
  <c r="B34" i="57"/>
  <c r="R34" i="57" s="1"/>
  <c r="B10" i="58"/>
  <c r="O10" i="58" s="1"/>
  <c r="B48" i="58"/>
  <c r="B12" i="59"/>
  <c r="C12" i="59"/>
  <c r="B15" i="59"/>
  <c r="C15" i="59"/>
  <c r="B20" i="59"/>
  <c r="C20" i="59"/>
  <c r="B33" i="59"/>
  <c r="Q33" i="59" s="1"/>
  <c r="C28" i="60"/>
  <c r="B28" i="60"/>
  <c r="B48" i="59"/>
  <c r="S48" i="59" s="1"/>
  <c r="B49" i="59"/>
  <c r="O49" i="59" s="1"/>
  <c r="B50" i="59"/>
  <c r="B25" i="60"/>
  <c r="C29" i="60"/>
  <c r="N29" i="60" s="1"/>
  <c r="C32" i="60"/>
  <c r="S32" i="60" s="1"/>
  <c r="B40" i="59"/>
  <c r="S40" i="59" s="1"/>
  <c r="B24" i="60"/>
  <c r="C25" i="59"/>
  <c r="B25" i="59"/>
  <c r="B29" i="59"/>
  <c r="C29" i="59"/>
  <c r="C43" i="59"/>
  <c r="B43" i="59"/>
  <c r="B34" i="55"/>
  <c r="Q34" i="55" s="1"/>
  <c r="B12" i="56"/>
  <c r="O12" i="56" s="1"/>
  <c r="B16" i="56"/>
  <c r="S16" i="56" s="1"/>
  <c r="B20" i="56"/>
  <c r="R20" i="56" s="1"/>
  <c r="C47" i="56"/>
  <c r="Q47" i="56" s="1"/>
  <c r="C48" i="56"/>
  <c r="Q48" i="56" s="1"/>
  <c r="C49" i="56"/>
  <c r="Q49" i="56" s="1"/>
  <c r="B25" i="57"/>
  <c r="B12" i="58"/>
  <c r="B13" i="58"/>
  <c r="R13" i="58" s="1"/>
  <c r="B17" i="58"/>
  <c r="B49" i="58"/>
  <c r="Q49" i="58" s="1"/>
  <c r="C50" i="58"/>
  <c r="R50" i="58" s="1"/>
  <c r="C32" i="59"/>
  <c r="N32" i="59" s="1"/>
  <c r="B34" i="59"/>
  <c r="C39" i="59"/>
  <c r="B39" i="59"/>
  <c r="B44" i="59"/>
  <c r="C35" i="59"/>
  <c r="B35" i="59"/>
  <c r="B35" i="54"/>
  <c r="O35" i="54" s="1"/>
  <c r="B10" i="56"/>
  <c r="B14" i="56"/>
  <c r="N14" i="56" s="1"/>
  <c r="B18" i="56"/>
  <c r="S18" i="56" s="1"/>
  <c r="B22" i="56"/>
  <c r="N22" i="56" s="1"/>
  <c r="C29" i="57"/>
  <c r="B38" i="57"/>
  <c r="R38" i="57" s="1"/>
  <c r="B45" i="57"/>
  <c r="O45" i="57" s="1"/>
  <c r="B30" i="58"/>
  <c r="C30" i="58"/>
  <c r="B24" i="59"/>
  <c r="B42" i="59"/>
  <c r="C47" i="59"/>
  <c r="B47" i="59"/>
  <c r="C11" i="51"/>
  <c r="O11" i="51" s="1"/>
  <c r="C26" i="53"/>
  <c r="O26" i="53" s="1"/>
  <c r="B27" i="53"/>
  <c r="Q27" i="53" s="1"/>
  <c r="C13" i="54"/>
  <c r="Q13" i="54" s="1"/>
  <c r="B22" i="54"/>
  <c r="N22" i="54" s="1"/>
  <c r="C25" i="54"/>
  <c r="N25" i="54" s="1"/>
  <c r="B29" i="56"/>
  <c r="R29" i="56" s="1"/>
  <c r="B32" i="56"/>
  <c r="O32" i="56" s="1"/>
  <c r="C40" i="56"/>
  <c r="Q40" i="56" s="1"/>
  <c r="C41" i="56"/>
  <c r="Q41" i="56" s="1"/>
  <c r="C44" i="56"/>
  <c r="S44" i="56" s="1"/>
  <c r="C32" i="57"/>
  <c r="Q32" i="57" s="1"/>
  <c r="B35" i="57"/>
  <c r="N35" i="57" s="1"/>
  <c r="B39" i="57"/>
  <c r="S39" i="57" s="1"/>
  <c r="B48" i="57"/>
  <c r="S48" i="57" s="1"/>
  <c r="B49" i="57"/>
  <c r="S49" i="57" s="1"/>
  <c r="B6" i="58"/>
  <c r="B7" i="58"/>
  <c r="B8" i="58"/>
  <c r="B9" i="58"/>
  <c r="B10" i="53"/>
  <c r="Q10" i="53" s="1"/>
  <c r="B21" i="53"/>
  <c r="S21" i="53" s="1"/>
  <c r="C12" i="54"/>
  <c r="S12" i="54" s="1"/>
  <c r="C24" i="54"/>
  <c r="O24" i="54" s="1"/>
  <c r="C39" i="54"/>
  <c r="S39" i="54" s="1"/>
  <c r="B10" i="55"/>
  <c r="S10" i="55" s="1"/>
  <c r="C38" i="54"/>
  <c r="Q38" i="54" s="1"/>
  <c r="B20" i="55"/>
  <c r="N20" i="55" s="1"/>
  <c r="B42" i="55"/>
  <c r="S42" i="55" s="1"/>
  <c r="B6" i="57"/>
  <c r="B24" i="57"/>
  <c r="N24" i="57" s="1"/>
  <c r="B29" i="58"/>
  <c r="B32" i="58"/>
  <c r="C22" i="55"/>
  <c r="B22" i="55"/>
  <c r="B8" i="53"/>
  <c r="Q8" i="53" s="1"/>
  <c r="B13" i="53"/>
  <c r="Q13" i="53" s="1"/>
  <c r="B18" i="53"/>
  <c r="B28" i="54"/>
  <c r="N28" i="54" s="1"/>
  <c r="C31" i="54"/>
  <c r="N31" i="54" s="1"/>
  <c r="B8" i="55"/>
  <c r="R8" i="55" s="1"/>
  <c r="C21" i="55"/>
  <c r="B21" i="55"/>
  <c r="B27" i="56"/>
  <c r="C27" i="56"/>
  <c r="B33" i="56"/>
  <c r="C33" i="56"/>
  <c r="C36" i="57"/>
  <c r="B36" i="57"/>
  <c r="C43" i="57"/>
  <c r="B43" i="57"/>
  <c r="B36" i="56"/>
  <c r="C36" i="56"/>
  <c r="C16" i="55"/>
  <c r="B16" i="55"/>
  <c r="B25" i="56"/>
  <c r="C25" i="56"/>
  <c r="B45" i="56"/>
  <c r="C45" i="56"/>
  <c r="C27" i="57"/>
  <c r="B27" i="57"/>
  <c r="C31" i="57"/>
  <c r="B31" i="57"/>
  <c r="C40" i="57"/>
  <c r="B40" i="57"/>
  <c r="C45" i="52"/>
  <c r="Q45" i="52" s="1"/>
  <c r="B48" i="52"/>
  <c r="Q48" i="52" s="1"/>
  <c r="B24" i="53"/>
  <c r="Q24" i="53" s="1"/>
  <c r="C30" i="53"/>
  <c r="Q30" i="53" s="1"/>
  <c r="C50" i="53"/>
  <c r="Q50" i="53" s="1"/>
  <c r="B14" i="54"/>
  <c r="Q14" i="54" s="1"/>
  <c r="B21" i="54"/>
  <c r="Q21" i="54" s="1"/>
  <c r="C26" i="54"/>
  <c r="N26" i="54" s="1"/>
  <c r="C37" i="54"/>
  <c r="Q37" i="54" s="1"/>
  <c r="B40" i="54"/>
  <c r="C40" i="54"/>
  <c r="C25" i="55"/>
  <c r="B25" i="55"/>
  <c r="C30" i="56"/>
  <c r="B30" i="56"/>
  <c r="B37" i="56"/>
  <c r="C37" i="56"/>
  <c r="C9" i="57"/>
  <c r="B9" i="57"/>
  <c r="C10" i="57"/>
  <c r="B10" i="57"/>
  <c r="C11" i="57"/>
  <c r="B11" i="57"/>
  <c r="C12" i="57"/>
  <c r="B12" i="57"/>
  <c r="C13" i="57"/>
  <c r="B13" i="57"/>
  <c r="C14" i="57"/>
  <c r="B14" i="57"/>
  <c r="C15" i="57"/>
  <c r="B15" i="57"/>
  <c r="C16" i="57"/>
  <c r="B16" i="57"/>
  <c r="C17" i="57"/>
  <c r="B17" i="57"/>
  <c r="C18" i="57"/>
  <c r="B18" i="57"/>
  <c r="C19" i="57"/>
  <c r="B19" i="57"/>
  <c r="C20" i="57"/>
  <c r="B20" i="57"/>
  <c r="C21" i="57"/>
  <c r="B21" i="57"/>
  <c r="C22" i="57"/>
  <c r="B22" i="57"/>
  <c r="C23" i="57"/>
  <c r="B23" i="57"/>
  <c r="C47" i="57"/>
  <c r="B47" i="57"/>
  <c r="B26" i="57"/>
  <c r="B28" i="57"/>
  <c r="B30" i="57"/>
  <c r="B33" i="57"/>
  <c r="B37" i="57"/>
  <c r="B41" i="57"/>
  <c r="B42" i="57"/>
  <c r="B46" i="57"/>
  <c r="B50" i="57"/>
  <c r="C16" i="54"/>
  <c r="S16" i="54" s="1"/>
  <c r="C17" i="54"/>
  <c r="R17" i="54" s="1"/>
  <c r="C45" i="54"/>
  <c r="R45" i="54" s="1"/>
  <c r="C46" i="54"/>
  <c r="S46" i="54" s="1"/>
  <c r="C18" i="55"/>
  <c r="B18" i="55"/>
  <c r="C38" i="55"/>
  <c r="B38" i="55"/>
  <c r="B24" i="56"/>
  <c r="C24" i="56"/>
  <c r="B31" i="56"/>
  <c r="C31" i="56"/>
  <c r="B42" i="56"/>
  <c r="C42" i="56"/>
  <c r="B50" i="56"/>
  <c r="C50" i="56"/>
  <c r="B28" i="56"/>
  <c r="C28" i="56"/>
  <c r="B34" i="56"/>
  <c r="C34" i="56"/>
  <c r="B37" i="51"/>
  <c r="R37" i="51" s="1"/>
  <c r="C50" i="52"/>
  <c r="N50" i="52" s="1"/>
  <c r="B6" i="53"/>
  <c r="Q6" i="53" s="1"/>
  <c r="B9" i="53"/>
  <c r="B12" i="53"/>
  <c r="S12" i="53" s="1"/>
  <c r="B22" i="53"/>
  <c r="R22" i="53" s="1"/>
  <c r="B25" i="53"/>
  <c r="R25" i="53" s="1"/>
  <c r="B29" i="53"/>
  <c r="Q29" i="53" s="1"/>
  <c r="B41" i="54"/>
  <c r="R41" i="54" s="1"/>
  <c r="B13" i="55"/>
  <c r="R13" i="55" s="1"/>
  <c r="B14" i="55"/>
  <c r="O14" i="55" s="1"/>
  <c r="C17" i="55"/>
  <c r="B17" i="55"/>
  <c r="B38" i="56"/>
  <c r="C38" i="56"/>
  <c r="C43" i="56"/>
  <c r="R43" i="56" s="1"/>
  <c r="C12" i="55"/>
  <c r="B12" i="55"/>
  <c r="C6" i="51"/>
  <c r="S6" i="51" s="1"/>
  <c r="B17" i="51"/>
  <c r="N17" i="51" s="1"/>
  <c r="C44" i="52"/>
  <c r="N44" i="52" s="1"/>
  <c r="B14" i="53"/>
  <c r="O14" i="53" s="1"/>
  <c r="B17" i="53"/>
  <c r="N17" i="53" s="1"/>
  <c r="B20" i="53"/>
  <c r="Q20" i="53" s="1"/>
  <c r="C35" i="53"/>
  <c r="N35" i="53" s="1"/>
  <c r="B48" i="53"/>
  <c r="R48" i="53" s="1"/>
  <c r="B18" i="54"/>
  <c r="N18" i="54" s="1"/>
  <c r="C23" i="54"/>
  <c r="N23" i="54" s="1"/>
  <c r="C30" i="54"/>
  <c r="O30" i="54" s="1"/>
  <c r="B33" i="54"/>
  <c r="O33" i="54" s="1"/>
  <c r="C47" i="54"/>
  <c r="Q47" i="54" s="1"/>
  <c r="C48" i="54"/>
  <c r="Q48" i="54" s="1"/>
  <c r="B9" i="55"/>
  <c r="C27" i="55"/>
  <c r="B27" i="55"/>
  <c r="C30" i="55"/>
  <c r="N30" i="55" s="1"/>
  <c r="B46" i="55"/>
  <c r="R46" i="55" s="1"/>
  <c r="B26" i="56"/>
  <c r="C35" i="56"/>
  <c r="N35" i="56" s="1"/>
  <c r="B46" i="56"/>
  <c r="C46" i="56"/>
  <c r="C27" i="54"/>
  <c r="B27" i="54"/>
  <c r="C36" i="54"/>
  <c r="B36" i="54"/>
  <c r="C41" i="55"/>
  <c r="B41" i="55"/>
  <c r="C44" i="54"/>
  <c r="B44" i="54"/>
  <c r="C26" i="55"/>
  <c r="B26" i="55"/>
  <c r="C45" i="55"/>
  <c r="B45" i="55"/>
  <c r="C12" i="51"/>
  <c r="S12" i="51" s="1"/>
  <c r="B7" i="53"/>
  <c r="B11" i="53"/>
  <c r="Q11" i="53" s="1"/>
  <c r="B15" i="53"/>
  <c r="R15" i="53" s="1"/>
  <c r="B19" i="53"/>
  <c r="R19" i="53" s="1"/>
  <c r="B23" i="53"/>
  <c r="Q23" i="53" s="1"/>
  <c r="B28" i="53"/>
  <c r="O28" i="53" s="1"/>
  <c r="B15" i="54"/>
  <c r="Q15" i="54" s="1"/>
  <c r="B19" i="54"/>
  <c r="R19" i="54" s="1"/>
  <c r="B34" i="54"/>
  <c r="Q34" i="54" s="1"/>
  <c r="B43" i="54"/>
  <c r="S43" i="54" s="1"/>
  <c r="C49" i="54"/>
  <c r="B49" i="54"/>
  <c r="B7" i="55"/>
  <c r="B11" i="55"/>
  <c r="B15" i="55"/>
  <c r="B19" i="55"/>
  <c r="B23" i="55"/>
  <c r="C33" i="55"/>
  <c r="B33" i="55"/>
  <c r="C37" i="55"/>
  <c r="B37" i="55"/>
  <c r="B35" i="55"/>
  <c r="B39" i="55"/>
  <c r="B43" i="55"/>
  <c r="B47" i="55"/>
  <c r="C48" i="55"/>
  <c r="B48" i="55"/>
  <c r="C49" i="55"/>
  <c r="B49" i="55"/>
  <c r="C50" i="55"/>
  <c r="B50" i="55"/>
  <c r="C32" i="55"/>
  <c r="B32" i="55"/>
  <c r="B24" i="55"/>
  <c r="C29" i="55"/>
  <c r="B29" i="55"/>
  <c r="B31" i="55"/>
  <c r="B36" i="55"/>
  <c r="B40" i="55"/>
  <c r="B44" i="55"/>
  <c r="C37" i="53"/>
  <c r="B37" i="53"/>
  <c r="C39" i="53"/>
  <c r="B39" i="53"/>
  <c r="C41" i="53"/>
  <c r="B41" i="53"/>
  <c r="C43" i="53"/>
  <c r="B43" i="53"/>
  <c r="C45" i="53"/>
  <c r="B45" i="53"/>
  <c r="C47" i="53"/>
  <c r="B47" i="53"/>
  <c r="B9" i="51"/>
  <c r="S9" i="51" s="1"/>
  <c r="B43" i="51"/>
  <c r="R43" i="51" s="1"/>
  <c r="B33" i="52"/>
  <c r="O33" i="52" s="1"/>
  <c r="B34" i="52"/>
  <c r="R34" i="52" s="1"/>
  <c r="B35" i="52"/>
  <c r="O35" i="52" s="1"/>
  <c r="B36" i="52"/>
  <c r="N36" i="52" s="1"/>
  <c r="B37" i="52"/>
  <c r="O37" i="52" s="1"/>
  <c r="B38" i="52"/>
  <c r="Q38" i="52" s="1"/>
  <c r="B39" i="52"/>
  <c r="O39" i="52" s="1"/>
  <c r="B40" i="52"/>
  <c r="N40" i="52" s="1"/>
  <c r="B41" i="52"/>
  <c r="R41" i="52" s="1"/>
  <c r="B42" i="52"/>
  <c r="N42" i="52" s="1"/>
  <c r="C43" i="52"/>
  <c r="O43" i="52" s="1"/>
  <c r="C47" i="52"/>
  <c r="N47" i="52" s="1"/>
  <c r="C31" i="53"/>
  <c r="C34" i="53"/>
  <c r="N34" i="53" s="1"/>
  <c r="C46" i="52"/>
  <c r="Q46" i="52" s="1"/>
  <c r="C33" i="53"/>
  <c r="Q33" i="53" s="1"/>
  <c r="C36" i="53"/>
  <c r="B36" i="53"/>
  <c r="C38" i="53"/>
  <c r="B38" i="53"/>
  <c r="C40" i="53"/>
  <c r="B40" i="53"/>
  <c r="C42" i="53"/>
  <c r="B42" i="53"/>
  <c r="C44" i="53"/>
  <c r="B44" i="53"/>
  <c r="C46" i="53"/>
  <c r="B46" i="53"/>
  <c r="C6" i="54"/>
  <c r="B6" i="54"/>
  <c r="C7" i="54"/>
  <c r="B7" i="54"/>
  <c r="C8" i="54"/>
  <c r="B8" i="54"/>
  <c r="C9" i="54"/>
  <c r="B9" i="54"/>
  <c r="C10" i="54"/>
  <c r="B10" i="54"/>
  <c r="C11" i="54"/>
  <c r="B11" i="54"/>
  <c r="C32" i="53"/>
  <c r="B32" i="53"/>
  <c r="C49" i="53"/>
  <c r="B49" i="53"/>
  <c r="B32" i="54"/>
  <c r="C14" i="51"/>
  <c r="R14" i="51" s="1"/>
  <c r="B20" i="51"/>
  <c r="O20" i="51" s="1"/>
  <c r="B42" i="51"/>
  <c r="B26" i="52"/>
  <c r="B31" i="52"/>
  <c r="N31" i="52" s="1"/>
  <c r="B49" i="52"/>
  <c r="Q49" i="52" s="1"/>
  <c r="C19" i="51"/>
  <c r="O19" i="51" s="1"/>
  <c r="C7" i="51"/>
  <c r="B7" i="51"/>
  <c r="C21" i="51"/>
  <c r="B21" i="51"/>
  <c r="C23" i="51"/>
  <c r="B23" i="51"/>
  <c r="C41" i="51"/>
  <c r="B41" i="51"/>
  <c r="C46" i="51"/>
  <c r="B46" i="51"/>
  <c r="C10" i="51"/>
  <c r="B10" i="51"/>
  <c r="C15" i="51"/>
  <c r="B15" i="51"/>
  <c r="C27" i="51"/>
  <c r="B27" i="51"/>
  <c r="C36" i="51"/>
  <c r="B36" i="51"/>
  <c r="C18" i="51"/>
  <c r="B18" i="51"/>
  <c r="C22" i="51"/>
  <c r="B22" i="51"/>
  <c r="C26" i="51"/>
  <c r="B26" i="51"/>
  <c r="C47" i="51"/>
  <c r="B47" i="51"/>
  <c r="C30" i="51"/>
  <c r="B30" i="51"/>
  <c r="C17" i="52"/>
  <c r="B17" i="52"/>
  <c r="C19" i="52"/>
  <c r="B19" i="52"/>
  <c r="C8" i="51"/>
  <c r="S8" i="51" s="1"/>
  <c r="C13" i="51"/>
  <c r="O13" i="51" s="1"/>
  <c r="C16" i="51"/>
  <c r="O16" i="51" s="1"/>
  <c r="B33" i="51"/>
  <c r="N33" i="51" s="1"/>
  <c r="B38" i="51"/>
  <c r="N38" i="51" s="1"/>
  <c r="B39" i="51"/>
  <c r="R39" i="51" s="1"/>
  <c r="B44" i="51"/>
  <c r="R44" i="51" s="1"/>
  <c r="B48" i="51"/>
  <c r="N48" i="51" s="1"/>
  <c r="B49" i="51"/>
  <c r="N49" i="51" s="1"/>
  <c r="B50" i="51"/>
  <c r="O50" i="51" s="1"/>
  <c r="B6" i="52"/>
  <c r="B7" i="52"/>
  <c r="B8" i="52"/>
  <c r="B9" i="52"/>
  <c r="B10" i="52"/>
  <c r="B11" i="52"/>
  <c r="B12" i="52"/>
  <c r="B13" i="52"/>
  <c r="B14" i="52"/>
  <c r="B15" i="52"/>
  <c r="B16" i="52"/>
  <c r="B34" i="51"/>
  <c r="N34" i="51" s="1"/>
  <c r="B35" i="51"/>
  <c r="R35" i="51" s="1"/>
  <c r="B40" i="51"/>
  <c r="R40" i="51" s="1"/>
  <c r="B45" i="51"/>
  <c r="Q45" i="51" s="1"/>
  <c r="C18" i="52"/>
  <c r="B18" i="52"/>
  <c r="C20" i="52"/>
  <c r="B20" i="52"/>
  <c r="C21" i="52"/>
  <c r="B21" i="52"/>
  <c r="C22" i="52"/>
  <c r="B22" i="52"/>
  <c r="C23" i="52"/>
  <c r="B23" i="52"/>
  <c r="C24" i="52"/>
  <c r="B24" i="52"/>
  <c r="C25" i="52"/>
  <c r="B25" i="52"/>
  <c r="C27" i="52"/>
  <c r="B27" i="52"/>
  <c r="C28" i="52"/>
  <c r="B28" i="52"/>
  <c r="B30" i="52"/>
  <c r="B29" i="52"/>
  <c r="B32" i="52"/>
  <c r="B25" i="51"/>
  <c r="B28" i="51"/>
  <c r="C32" i="51"/>
  <c r="B32" i="51"/>
  <c r="B24" i="51"/>
  <c r="C29" i="51"/>
  <c r="B29" i="51"/>
  <c r="B31" i="51"/>
  <c r="C45" i="44"/>
  <c r="R45" i="44" s="1"/>
  <c r="C9" i="45"/>
  <c r="N9" i="45" s="1"/>
  <c r="C43" i="48"/>
  <c r="N43" i="48" s="1"/>
  <c r="C43" i="49"/>
  <c r="S43" i="49" s="1"/>
  <c r="C46" i="49"/>
  <c r="N46" i="49" s="1"/>
  <c r="C48" i="49"/>
  <c r="S48" i="49" s="1"/>
  <c r="C49" i="50"/>
  <c r="S49" i="50" s="1"/>
  <c r="B19" i="47"/>
  <c r="S19" i="47" s="1"/>
  <c r="C26" i="49"/>
  <c r="AB57" i="49" s="1"/>
  <c r="B27" i="49"/>
  <c r="AB58" i="49" s="1"/>
  <c r="C35" i="49"/>
  <c r="Q35" i="49" s="1"/>
  <c r="B7" i="48"/>
  <c r="Q7" i="48" s="1"/>
  <c r="B30" i="50"/>
  <c r="S30" i="50" s="1"/>
  <c r="C35" i="50"/>
  <c r="Q35" i="50" s="1"/>
  <c r="B23" i="48"/>
  <c r="R23" i="48" s="1"/>
  <c r="C18" i="46"/>
  <c r="Q18" i="46" s="1"/>
  <c r="B30" i="49"/>
  <c r="O30" i="49" s="1"/>
  <c r="C37" i="49"/>
  <c r="AB68" i="49" s="1"/>
  <c r="C50" i="49"/>
  <c r="S50" i="49" s="1"/>
  <c r="B28" i="50"/>
  <c r="Q28" i="50" s="1"/>
  <c r="C40" i="50"/>
  <c r="O40" i="50" s="1"/>
  <c r="C45" i="50"/>
  <c r="N45" i="50" s="1"/>
  <c r="B6" i="50"/>
  <c r="S6" i="50" s="1"/>
  <c r="C46" i="50"/>
  <c r="O46" i="50" s="1"/>
  <c r="C43" i="50"/>
  <c r="R43" i="50" s="1"/>
  <c r="C9" i="46"/>
  <c r="N9" i="46" s="1"/>
  <c r="B25" i="48"/>
  <c r="AB56" i="48" s="1"/>
  <c r="B28" i="48"/>
  <c r="R28" i="48" s="1"/>
  <c r="C37" i="48"/>
  <c r="O37" i="48" s="1"/>
  <c r="C49" i="48"/>
  <c r="R49" i="48" s="1"/>
  <c r="B28" i="49"/>
  <c r="S28" i="49" s="1"/>
  <c r="B31" i="49"/>
  <c r="AB62" i="49" s="1"/>
  <c r="C36" i="49"/>
  <c r="Q36" i="49" s="1"/>
  <c r="B26" i="50"/>
  <c r="N26" i="50" s="1"/>
  <c r="C44" i="50"/>
  <c r="O44" i="50" s="1"/>
  <c r="C47" i="50"/>
  <c r="S47" i="50" s="1"/>
  <c r="C48" i="50"/>
  <c r="Q48" i="50" s="1"/>
  <c r="C48" i="46"/>
  <c r="O48" i="46" s="1"/>
  <c r="C36" i="48"/>
  <c r="S36" i="48" s="1"/>
  <c r="C23" i="46"/>
  <c r="N23" i="46" s="1"/>
  <c r="C42" i="46"/>
  <c r="Q42" i="46" s="1"/>
  <c r="C11" i="49"/>
  <c r="S11" i="49" s="1"/>
  <c r="C42" i="49"/>
  <c r="S42" i="49" s="1"/>
  <c r="C49" i="49"/>
  <c r="S49" i="49" s="1"/>
  <c r="B33" i="50"/>
  <c r="S33" i="50" s="1"/>
  <c r="C39" i="50"/>
  <c r="S39" i="50" s="1"/>
  <c r="C41" i="50"/>
  <c r="O41" i="50" s="1"/>
  <c r="C42" i="50"/>
  <c r="O42" i="50" s="1"/>
  <c r="C50" i="50"/>
  <c r="N50" i="50" s="1"/>
  <c r="B10" i="50"/>
  <c r="C10" i="50"/>
  <c r="B14" i="50"/>
  <c r="C14" i="50"/>
  <c r="B16" i="50"/>
  <c r="C16" i="50"/>
  <c r="B18" i="50"/>
  <c r="C18" i="50"/>
  <c r="B20" i="50"/>
  <c r="C20" i="50"/>
  <c r="B22" i="50"/>
  <c r="C22" i="50"/>
  <c r="B24" i="50"/>
  <c r="C24" i="50"/>
  <c r="C21" i="46"/>
  <c r="R21" i="46" s="1"/>
  <c r="B8" i="48"/>
  <c r="S8" i="48" s="1"/>
  <c r="B21" i="48"/>
  <c r="R21" i="48" s="1"/>
  <c r="C34" i="48"/>
  <c r="S34" i="48" s="1"/>
  <c r="C40" i="48"/>
  <c r="Q40" i="48" s="1"/>
  <c r="C41" i="48"/>
  <c r="S41" i="48" s="1"/>
  <c r="C47" i="48"/>
  <c r="R47" i="48" s="1"/>
  <c r="C9" i="49"/>
  <c r="S9" i="49" s="1"/>
  <c r="B33" i="49"/>
  <c r="Q33" i="49" s="1"/>
  <c r="C40" i="49"/>
  <c r="R40" i="49" s="1"/>
  <c r="B44" i="49"/>
  <c r="C44" i="49"/>
  <c r="B8" i="50"/>
  <c r="B9" i="50"/>
  <c r="C9" i="50"/>
  <c r="B11" i="50"/>
  <c r="C11" i="50"/>
  <c r="B13" i="50"/>
  <c r="C13" i="50"/>
  <c r="B15" i="50"/>
  <c r="C15" i="50"/>
  <c r="B17" i="50"/>
  <c r="C17" i="50"/>
  <c r="B19" i="50"/>
  <c r="C19" i="50"/>
  <c r="B21" i="50"/>
  <c r="C21" i="50"/>
  <c r="B23" i="50"/>
  <c r="C23" i="50"/>
  <c r="B25" i="50"/>
  <c r="C25" i="50"/>
  <c r="B29" i="50"/>
  <c r="C29" i="50"/>
  <c r="C32" i="50"/>
  <c r="O32" i="50" s="1"/>
  <c r="B37" i="50"/>
  <c r="C37" i="50"/>
  <c r="B32" i="49"/>
  <c r="C32" i="49"/>
  <c r="B39" i="49"/>
  <c r="C39" i="49"/>
  <c r="B12" i="50"/>
  <c r="C12" i="50"/>
  <c r="B33" i="46"/>
  <c r="S33" i="46" s="1"/>
  <c r="C8" i="47"/>
  <c r="R8" i="47" s="1"/>
  <c r="B23" i="47"/>
  <c r="N23" i="47" s="1"/>
  <c r="B28" i="47"/>
  <c r="Q28" i="47" s="1"/>
  <c r="B19" i="48"/>
  <c r="AB50" i="48" s="1"/>
  <c r="C30" i="48"/>
  <c r="AB61" i="48" s="1"/>
  <c r="C7" i="49"/>
  <c r="N7" i="49" s="1"/>
  <c r="C41" i="49"/>
  <c r="N41" i="49" s="1"/>
  <c r="C45" i="49"/>
  <c r="O45" i="49" s="1"/>
  <c r="B47" i="49"/>
  <c r="C47" i="49"/>
  <c r="B7" i="50"/>
  <c r="C34" i="50"/>
  <c r="B27" i="50"/>
  <c r="B31" i="50"/>
  <c r="C36" i="50"/>
  <c r="S36" i="50" s="1"/>
  <c r="C38" i="50"/>
  <c r="S38" i="50" s="1"/>
  <c r="Q49" i="50"/>
  <c r="B26" i="45"/>
  <c r="C26" i="45"/>
  <c r="C22" i="48"/>
  <c r="B22" i="48"/>
  <c r="B38" i="46"/>
  <c r="C38" i="46"/>
  <c r="B26" i="47"/>
  <c r="C26" i="47"/>
  <c r="C18" i="48"/>
  <c r="B18" i="48"/>
  <c r="B26" i="48"/>
  <c r="C26" i="48"/>
  <c r="B50" i="48"/>
  <c r="C50" i="48"/>
  <c r="B8" i="49"/>
  <c r="C8" i="49"/>
  <c r="C12" i="49"/>
  <c r="B12" i="49"/>
  <c r="C30" i="47"/>
  <c r="B30" i="47"/>
  <c r="B42" i="48"/>
  <c r="C42" i="48"/>
  <c r="B45" i="46"/>
  <c r="C45" i="46"/>
  <c r="B44" i="48"/>
  <c r="C44" i="48"/>
  <c r="C13" i="49"/>
  <c r="B13" i="49"/>
  <c r="C15" i="49"/>
  <c r="B15" i="49"/>
  <c r="C17" i="49"/>
  <c r="B17" i="49"/>
  <c r="C19" i="49"/>
  <c r="B19" i="49"/>
  <c r="C21" i="49"/>
  <c r="B21" i="49"/>
  <c r="C23" i="49"/>
  <c r="B23" i="49"/>
  <c r="C25" i="49"/>
  <c r="B25" i="49"/>
  <c r="C30" i="41"/>
  <c r="Q30" i="41" s="1"/>
  <c r="C10" i="46"/>
  <c r="R10" i="46" s="1"/>
  <c r="C19" i="46"/>
  <c r="N19" i="46" s="1"/>
  <c r="C22" i="46"/>
  <c r="R22" i="46" s="1"/>
  <c r="C25" i="46"/>
  <c r="AB56" i="46" s="1"/>
  <c r="B28" i="46"/>
  <c r="Q28" i="46" s="1"/>
  <c r="B9" i="47"/>
  <c r="N9" i="47" s="1"/>
  <c r="B20" i="47"/>
  <c r="R20" i="47" s="1"/>
  <c r="B20" i="48"/>
  <c r="AB51" i="48" s="1"/>
  <c r="B24" i="48"/>
  <c r="S24" i="48" s="1"/>
  <c r="C29" i="48"/>
  <c r="AB60" i="48" s="1"/>
  <c r="B33" i="48"/>
  <c r="O33" i="48" s="1"/>
  <c r="C38" i="48"/>
  <c r="O38" i="48" s="1"/>
  <c r="C39" i="48"/>
  <c r="S39" i="48" s="1"/>
  <c r="C46" i="48"/>
  <c r="S46" i="48" s="1"/>
  <c r="B48" i="48"/>
  <c r="C48" i="48"/>
  <c r="C6" i="49"/>
  <c r="R6" i="49" s="1"/>
  <c r="C10" i="49"/>
  <c r="N10" i="49" s="1"/>
  <c r="B29" i="49"/>
  <c r="C29" i="49"/>
  <c r="S46" i="49"/>
  <c r="C14" i="49"/>
  <c r="B14" i="49"/>
  <c r="C16" i="49"/>
  <c r="B16" i="49"/>
  <c r="C18" i="49"/>
  <c r="B18" i="49"/>
  <c r="C20" i="49"/>
  <c r="B20" i="49"/>
  <c r="C22" i="49"/>
  <c r="B22" i="49"/>
  <c r="C24" i="49"/>
  <c r="B24" i="49"/>
  <c r="B34" i="49"/>
  <c r="C34" i="49"/>
  <c r="B45" i="48"/>
  <c r="C45" i="48"/>
  <c r="C38" i="49"/>
  <c r="AB69" i="49" s="1"/>
  <c r="B24" i="46"/>
  <c r="C24" i="46"/>
  <c r="B21" i="42"/>
  <c r="Q21" i="42" s="1"/>
  <c r="C34" i="45"/>
  <c r="Q34" i="45" s="1"/>
  <c r="B13" i="46"/>
  <c r="S13" i="46" s="1"/>
  <c r="C16" i="46"/>
  <c r="R16" i="46" s="1"/>
  <c r="C29" i="46"/>
  <c r="Q29" i="46" s="1"/>
  <c r="C47" i="46"/>
  <c r="Q47" i="46" s="1"/>
  <c r="B6" i="47"/>
  <c r="C6" i="47"/>
  <c r="B15" i="47"/>
  <c r="Q15" i="47" s="1"/>
  <c r="B6" i="48"/>
  <c r="B49" i="46"/>
  <c r="C49" i="46"/>
  <c r="B12" i="47"/>
  <c r="C12" i="47"/>
  <c r="C31" i="47"/>
  <c r="B31" i="47"/>
  <c r="B46" i="46"/>
  <c r="C46" i="46"/>
  <c r="C11" i="47"/>
  <c r="B11" i="47"/>
  <c r="B32" i="48"/>
  <c r="C32" i="48"/>
  <c r="C13" i="45"/>
  <c r="O13" i="45" s="1"/>
  <c r="B14" i="46"/>
  <c r="Q14" i="46" s="1"/>
  <c r="C17" i="46"/>
  <c r="AB48" i="46" s="1"/>
  <c r="B20" i="46"/>
  <c r="C20" i="46"/>
  <c r="B30" i="46"/>
  <c r="AB61" i="46" s="1"/>
  <c r="B41" i="46"/>
  <c r="C41" i="46"/>
  <c r="B7" i="47"/>
  <c r="S7" i="47" s="1"/>
  <c r="B10" i="47"/>
  <c r="C10" i="47"/>
  <c r="B16" i="47"/>
  <c r="C24" i="47"/>
  <c r="B24" i="47"/>
  <c r="B9" i="48"/>
  <c r="B10" i="48"/>
  <c r="C10" i="48"/>
  <c r="C11" i="48"/>
  <c r="S11" i="48" s="1"/>
  <c r="C12" i="48"/>
  <c r="C13" i="48"/>
  <c r="Q13" i="48" s="1"/>
  <c r="C14" i="48"/>
  <c r="Q14" i="48" s="1"/>
  <c r="C15" i="48"/>
  <c r="R15" i="48" s="1"/>
  <c r="C16" i="48"/>
  <c r="C17" i="48"/>
  <c r="Q17" i="48" s="1"/>
  <c r="B27" i="48"/>
  <c r="B31" i="48"/>
  <c r="C35" i="48"/>
  <c r="Q35" i="48" s="1"/>
  <c r="B17" i="41"/>
  <c r="C17" i="41"/>
  <c r="B50" i="46"/>
  <c r="C50" i="46"/>
  <c r="C41" i="44"/>
  <c r="B41" i="44"/>
  <c r="B12" i="46"/>
  <c r="C12" i="46"/>
  <c r="B44" i="46"/>
  <c r="C44" i="46"/>
  <c r="B43" i="45"/>
  <c r="C43" i="45"/>
  <c r="B15" i="46"/>
  <c r="C15" i="46"/>
  <c r="B34" i="46"/>
  <c r="C34" i="46"/>
  <c r="B40" i="44"/>
  <c r="C40" i="44"/>
  <c r="C23" i="45"/>
  <c r="B23" i="45"/>
  <c r="B11" i="46"/>
  <c r="C11" i="46"/>
  <c r="B40" i="46"/>
  <c r="C40" i="46"/>
  <c r="C46" i="47"/>
  <c r="B46" i="47"/>
  <c r="C25" i="41"/>
  <c r="N25" i="41" s="1"/>
  <c r="B37" i="44"/>
  <c r="O37" i="44" s="1"/>
  <c r="C50" i="45"/>
  <c r="Q50" i="45" s="1"/>
  <c r="C36" i="46"/>
  <c r="Q36" i="46" s="1"/>
  <c r="C39" i="46"/>
  <c r="O39" i="46" s="1"/>
  <c r="B43" i="46"/>
  <c r="C43" i="46"/>
  <c r="B13" i="47"/>
  <c r="B17" i="47"/>
  <c r="B21" i="47"/>
  <c r="B25" i="47"/>
  <c r="C27" i="47"/>
  <c r="B27" i="47"/>
  <c r="C29" i="47"/>
  <c r="B29" i="47"/>
  <c r="C26" i="46"/>
  <c r="B26" i="46"/>
  <c r="B14" i="47"/>
  <c r="B18" i="47"/>
  <c r="B22" i="47"/>
  <c r="C35" i="47"/>
  <c r="B35" i="47"/>
  <c r="C37" i="47"/>
  <c r="B37" i="47"/>
  <c r="C38" i="47"/>
  <c r="B38" i="47"/>
  <c r="C39" i="47"/>
  <c r="B39" i="47"/>
  <c r="C40" i="47"/>
  <c r="B40" i="47"/>
  <c r="C41" i="47"/>
  <c r="B41" i="47"/>
  <c r="C42" i="47"/>
  <c r="B42" i="47"/>
  <c r="C43" i="47"/>
  <c r="B43" i="47"/>
  <c r="C44" i="47"/>
  <c r="B44" i="47"/>
  <c r="C45" i="47"/>
  <c r="B45" i="47"/>
  <c r="C49" i="47"/>
  <c r="B49" i="47"/>
  <c r="C32" i="47"/>
  <c r="B32" i="47"/>
  <c r="B33" i="47"/>
  <c r="C48" i="47"/>
  <c r="B48" i="47"/>
  <c r="C34" i="47"/>
  <c r="B34" i="47"/>
  <c r="C36" i="47"/>
  <c r="B36" i="47"/>
  <c r="C47" i="47"/>
  <c r="B47" i="47"/>
  <c r="B50" i="47"/>
  <c r="C13" i="42"/>
  <c r="O13" i="42" s="1"/>
  <c r="C8" i="43"/>
  <c r="S8" i="43" s="1"/>
  <c r="B27" i="43"/>
  <c r="AB58" i="43" s="1"/>
  <c r="C20" i="44"/>
  <c r="B32" i="44"/>
  <c r="O32" i="44" s="1"/>
  <c r="B38" i="44"/>
  <c r="AB69" i="44" s="1"/>
  <c r="C42" i="44"/>
  <c r="N42" i="44" s="1"/>
  <c r="C43" i="44"/>
  <c r="B14" i="45"/>
  <c r="AB45" i="45" s="1"/>
  <c r="C32" i="45"/>
  <c r="S32" i="45" s="1"/>
  <c r="C37" i="45"/>
  <c r="N37" i="45" s="1"/>
  <c r="C38" i="45"/>
  <c r="O38" i="45" s="1"/>
  <c r="C44" i="45"/>
  <c r="N44" i="45" s="1"/>
  <c r="C47" i="45"/>
  <c r="C6" i="46"/>
  <c r="Q6" i="46" s="1"/>
  <c r="C7" i="46"/>
  <c r="N7" i="46" s="1"/>
  <c r="C8" i="46"/>
  <c r="O8" i="46" s="1"/>
  <c r="C44" i="41"/>
  <c r="S44" i="41" s="1"/>
  <c r="B31" i="43"/>
  <c r="Q31" i="43" s="1"/>
  <c r="B30" i="44"/>
  <c r="Q30" i="44" s="1"/>
  <c r="C36" i="44"/>
  <c r="N36" i="44" s="1"/>
  <c r="B7" i="45"/>
  <c r="B11" i="45"/>
  <c r="R11" i="45" s="1"/>
  <c r="B19" i="45"/>
  <c r="O19" i="45" s="1"/>
  <c r="B22" i="45"/>
  <c r="O22" i="45" s="1"/>
  <c r="C41" i="45"/>
  <c r="S41" i="45" s="1"/>
  <c r="C42" i="45"/>
  <c r="O42" i="45" s="1"/>
  <c r="C46" i="45"/>
  <c r="R46" i="45" s="1"/>
  <c r="C49" i="45"/>
  <c r="R49" i="45" s="1"/>
  <c r="B32" i="46"/>
  <c r="C32" i="46"/>
  <c r="C30" i="43"/>
  <c r="O30" i="43" s="1"/>
  <c r="B35" i="44"/>
  <c r="O35" i="44" s="1"/>
  <c r="B15" i="45"/>
  <c r="AB46" i="45" s="1"/>
  <c r="B18" i="45"/>
  <c r="C30" i="45"/>
  <c r="O30" i="45" s="1"/>
  <c r="C39" i="45"/>
  <c r="S39" i="45" s="1"/>
  <c r="C40" i="45"/>
  <c r="Q40" i="45" s="1"/>
  <c r="C45" i="45"/>
  <c r="C48" i="45"/>
  <c r="O48" i="45" s="1"/>
  <c r="B37" i="46"/>
  <c r="C37" i="46"/>
  <c r="B27" i="46"/>
  <c r="B31" i="46"/>
  <c r="C35" i="46"/>
  <c r="Q35" i="46" s="1"/>
  <c r="C47" i="42"/>
  <c r="R47" i="42" s="1"/>
  <c r="C48" i="42"/>
  <c r="S48" i="42" s="1"/>
  <c r="C49" i="42"/>
  <c r="C6" i="44"/>
  <c r="Q6" i="44" s="1"/>
  <c r="C7" i="44"/>
  <c r="S7" i="44" s="1"/>
  <c r="C8" i="44"/>
  <c r="R8" i="44" s="1"/>
  <c r="C9" i="44"/>
  <c r="C10" i="44"/>
  <c r="N10" i="44" s="1"/>
  <c r="C11" i="44"/>
  <c r="Q11" i="44" s="1"/>
  <c r="C12" i="44"/>
  <c r="R12" i="44" s="1"/>
  <c r="C18" i="44"/>
  <c r="B23" i="44"/>
  <c r="C23" i="44"/>
  <c r="B33" i="44"/>
  <c r="C33" i="44"/>
  <c r="C34" i="44"/>
  <c r="N34" i="44" s="1"/>
  <c r="B39" i="44"/>
  <c r="O39" i="44" s="1"/>
  <c r="C44" i="44"/>
  <c r="Q44" i="44" s="1"/>
  <c r="C47" i="44"/>
  <c r="Q47" i="44" s="1"/>
  <c r="C48" i="44"/>
  <c r="R48" i="44" s="1"/>
  <c r="B49" i="44"/>
  <c r="S49" i="44" s="1"/>
  <c r="C50" i="44"/>
  <c r="Q50" i="44" s="1"/>
  <c r="C6" i="45"/>
  <c r="S6" i="45" s="1"/>
  <c r="C8" i="45"/>
  <c r="R8" i="45" s="1"/>
  <c r="C10" i="45"/>
  <c r="S10" i="45" s="1"/>
  <c r="C12" i="45"/>
  <c r="B16" i="45"/>
  <c r="B20" i="45"/>
  <c r="B24" i="45"/>
  <c r="B17" i="44"/>
  <c r="C17" i="44"/>
  <c r="B16" i="44"/>
  <c r="C16" i="44"/>
  <c r="B35" i="45"/>
  <c r="C35" i="45"/>
  <c r="C19" i="41"/>
  <c r="N19" i="41" s="1"/>
  <c r="C7" i="42"/>
  <c r="Q7" i="42" s="1"/>
  <c r="C33" i="42"/>
  <c r="S33" i="42" s="1"/>
  <c r="B50" i="42"/>
  <c r="R50" i="42" s="1"/>
  <c r="C7" i="43"/>
  <c r="S7" i="43" s="1"/>
  <c r="C15" i="44"/>
  <c r="S15" i="44" s="1"/>
  <c r="C19" i="44"/>
  <c r="O19" i="44" s="1"/>
  <c r="C26" i="44"/>
  <c r="B26" i="44"/>
  <c r="C29" i="44"/>
  <c r="N29" i="44" s="1"/>
  <c r="C46" i="44"/>
  <c r="N46" i="44" s="1"/>
  <c r="B17" i="45"/>
  <c r="B21" i="45"/>
  <c r="B25" i="45"/>
  <c r="C27" i="45"/>
  <c r="B27" i="45"/>
  <c r="C29" i="45"/>
  <c r="O29" i="45" s="1"/>
  <c r="C31" i="45"/>
  <c r="B31" i="45"/>
  <c r="B28" i="45"/>
  <c r="B33" i="45"/>
  <c r="C36" i="45"/>
  <c r="N36" i="45" s="1"/>
  <c r="B13" i="41"/>
  <c r="N13" i="41" s="1"/>
  <c r="C47" i="41"/>
  <c r="S47" i="41" s="1"/>
  <c r="B35" i="42"/>
  <c r="N35" i="42" s="1"/>
  <c r="B46" i="42"/>
  <c r="B26" i="43"/>
  <c r="N26" i="43" s="1"/>
  <c r="B33" i="43"/>
  <c r="AB64" i="43" s="1"/>
  <c r="B21" i="44"/>
  <c r="C21" i="44"/>
  <c r="C12" i="42"/>
  <c r="O12" i="42" s="1"/>
  <c r="B26" i="42"/>
  <c r="N26" i="42" s="1"/>
  <c r="C37" i="42"/>
  <c r="Q37" i="42" s="1"/>
  <c r="C44" i="42"/>
  <c r="N44" i="42" s="1"/>
  <c r="C45" i="42"/>
  <c r="S45" i="42" s="1"/>
  <c r="C14" i="44"/>
  <c r="Q14" i="44" s="1"/>
  <c r="B25" i="44"/>
  <c r="C25" i="44"/>
  <c r="C21" i="41"/>
  <c r="N21" i="41" s="1"/>
  <c r="B27" i="44"/>
  <c r="C27" i="44"/>
  <c r="C15" i="41"/>
  <c r="S15" i="41" s="1"/>
  <c r="C23" i="41"/>
  <c r="Q23" i="41" s="1"/>
  <c r="C10" i="42"/>
  <c r="S10" i="42" s="1"/>
  <c r="B42" i="42"/>
  <c r="O42" i="42" s="1"/>
  <c r="C43" i="42"/>
  <c r="O43" i="42" s="1"/>
  <c r="C13" i="44"/>
  <c r="O13" i="44" s="1"/>
  <c r="C24" i="44"/>
  <c r="O24" i="44" s="1"/>
  <c r="B31" i="44"/>
  <c r="C31" i="44"/>
  <c r="C22" i="44"/>
  <c r="N22" i="44" s="1"/>
  <c r="C28" i="44"/>
  <c r="R28" i="44" s="1"/>
  <c r="C35" i="43"/>
  <c r="B35" i="43"/>
  <c r="C39" i="43"/>
  <c r="B39" i="43"/>
  <c r="B8" i="41"/>
  <c r="R8" i="41" s="1"/>
  <c r="C16" i="41"/>
  <c r="N16" i="41" s="1"/>
  <c r="C20" i="41"/>
  <c r="N20" i="41" s="1"/>
  <c r="C24" i="41"/>
  <c r="AB55" i="41" s="1"/>
  <c r="C8" i="42"/>
  <c r="O8" i="42" s="1"/>
  <c r="C9" i="42"/>
  <c r="Q9" i="42" s="1"/>
  <c r="B25" i="42"/>
  <c r="Q25" i="42" s="1"/>
  <c r="B27" i="42"/>
  <c r="S27" i="42" s="1"/>
  <c r="B28" i="42"/>
  <c r="Q28" i="42" s="1"/>
  <c r="B31" i="42"/>
  <c r="AB62" i="42" s="1"/>
  <c r="C9" i="43"/>
  <c r="C10" i="43"/>
  <c r="B10" i="43"/>
  <c r="C12" i="43"/>
  <c r="B12" i="43"/>
  <c r="C14" i="43"/>
  <c r="B14" i="43"/>
  <c r="C16" i="43"/>
  <c r="B16" i="43"/>
  <c r="C18" i="43"/>
  <c r="B18" i="43"/>
  <c r="C20" i="43"/>
  <c r="B20" i="43"/>
  <c r="C22" i="43"/>
  <c r="B22" i="43"/>
  <c r="C38" i="43"/>
  <c r="B38" i="43"/>
  <c r="C42" i="43"/>
  <c r="B42" i="43"/>
  <c r="C43" i="43"/>
  <c r="B43" i="43"/>
  <c r="C6" i="43"/>
  <c r="R6" i="43" s="1"/>
  <c r="C23" i="43"/>
  <c r="B23" i="43"/>
  <c r="C24" i="43"/>
  <c r="B24" i="43"/>
  <c r="C25" i="43"/>
  <c r="B25" i="43"/>
  <c r="C29" i="43"/>
  <c r="B29" i="43"/>
  <c r="C37" i="43"/>
  <c r="B37" i="43"/>
  <c r="C41" i="43"/>
  <c r="B41" i="43"/>
  <c r="C45" i="43"/>
  <c r="B45" i="43"/>
  <c r="C14" i="41"/>
  <c r="N14" i="41" s="1"/>
  <c r="C18" i="41"/>
  <c r="Q18" i="41" s="1"/>
  <c r="C22" i="41"/>
  <c r="N22" i="41" s="1"/>
  <c r="C43" i="41"/>
  <c r="O43" i="41" s="1"/>
  <c r="C6" i="42"/>
  <c r="N6" i="42" s="1"/>
  <c r="C11" i="42"/>
  <c r="Q11" i="42" s="1"/>
  <c r="B17" i="42"/>
  <c r="O17" i="42" s="1"/>
  <c r="C29" i="42"/>
  <c r="R29" i="42" s="1"/>
  <c r="C32" i="42"/>
  <c r="O32" i="42" s="1"/>
  <c r="C40" i="42"/>
  <c r="Q40" i="42" s="1"/>
  <c r="B41" i="42"/>
  <c r="AB72" i="42" s="1"/>
  <c r="C11" i="43"/>
  <c r="B11" i="43"/>
  <c r="C13" i="43"/>
  <c r="B13" i="43"/>
  <c r="C15" i="43"/>
  <c r="B15" i="43"/>
  <c r="C17" i="43"/>
  <c r="B17" i="43"/>
  <c r="C19" i="43"/>
  <c r="B19" i="43"/>
  <c r="C21" i="43"/>
  <c r="B21" i="43"/>
  <c r="C28" i="43"/>
  <c r="B28" i="43"/>
  <c r="C40" i="43"/>
  <c r="B40" i="43"/>
  <c r="C44" i="43"/>
  <c r="B44" i="43"/>
  <c r="C49" i="43"/>
  <c r="B49" i="43"/>
  <c r="C46" i="43"/>
  <c r="B46" i="43"/>
  <c r="C50" i="43"/>
  <c r="B50" i="43"/>
  <c r="C34" i="43"/>
  <c r="B34" i="43"/>
  <c r="C36" i="43"/>
  <c r="B36" i="43"/>
  <c r="C47" i="43"/>
  <c r="B47" i="43"/>
  <c r="C32" i="43"/>
  <c r="B32" i="43"/>
  <c r="C48" i="43"/>
  <c r="B48" i="43"/>
  <c r="C33" i="41"/>
  <c r="B33" i="41"/>
  <c r="B37" i="41"/>
  <c r="C37" i="41"/>
  <c r="B50" i="41"/>
  <c r="C50" i="41"/>
  <c r="C6" i="41"/>
  <c r="B6" i="41"/>
  <c r="B41" i="41"/>
  <c r="C41" i="41"/>
  <c r="C16" i="42"/>
  <c r="B16" i="42"/>
  <c r="C7" i="41"/>
  <c r="B7" i="41"/>
  <c r="C12" i="41"/>
  <c r="B12" i="41"/>
  <c r="B29" i="41"/>
  <c r="C29" i="41"/>
  <c r="B42" i="41"/>
  <c r="C42" i="41"/>
  <c r="C20" i="42"/>
  <c r="B20" i="42"/>
  <c r="C38" i="42"/>
  <c r="B38" i="42"/>
  <c r="B9" i="41"/>
  <c r="N9" i="41" s="1"/>
  <c r="B26" i="41"/>
  <c r="O26" i="41" s="1"/>
  <c r="B31" i="41"/>
  <c r="N31" i="41" s="1"/>
  <c r="C35" i="41"/>
  <c r="R35" i="41" s="1"/>
  <c r="C45" i="41"/>
  <c r="O45" i="41" s="1"/>
  <c r="C48" i="41"/>
  <c r="S48" i="41" s="1"/>
  <c r="B14" i="42"/>
  <c r="B18" i="42"/>
  <c r="B22" i="42"/>
  <c r="B24" i="42"/>
  <c r="B10" i="41"/>
  <c r="O10" i="41" s="1"/>
  <c r="B11" i="41"/>
  <c r="S11" i="41" s="1"/>
  <c r="B28" i="41"/>
  <c r="N28" i="41" s="1"/>
  <c r="C39" i="41"/>
  <c r="O39" i="41" s="1"/>
  <c r="C40" i="41"/>
  <c r="O40" i="41" s="1"/>
  <c r="C46" i="41"/>
  <c r="R46" i="41" s="1"/>
  <c r="C49" i="41"/>
  <c r="S49" i="41" s="1"/>
  <c r="B15" i="42"/>
  <c r="B19" i="42"/>
  <c r="B23" i="42"/>
  <c r="C30" i="42"/>
  <c r="R30" i="42" s="1"/>
  <c r="C34" i="42"/>
  <c r="Q34" i="42" s="1"/>
  <c r="C36" i="42"/>
  <c r="Q36" i="42" s="1"/>
  <c r="C39" i="42"/>
  <c r="S39" i="42" s="1"/>
  <c r="B32" i="41"/>
  <c r="C32" i="41"/>
  <c r="B34" i="41"/>
  <c r="C34" i="41"/>
  <c r="C27" i="41"/>
  <c r="B27" i="41"/>
  <c r="C36" i="41"/>
  <c r="S36" i="41" s="1"/>
  <c r="C38" i="41"/>
  <c r="S38" i="41" s="1"/>
  <c r="B26" i="40"/>
  <c r="N26" i="40" s="1"/>
  <c r="B27" i="40"/>
  <c r="O27" i="40" s="1"/>
  <c r="C9" i="40"/>
  <c r="O9" i="40" s="1"/>
  <c r="C21" i="36"/>
  <c r="S21" i="36" s="1"/>
  <c r="B42" i="40"/>
  <c r="N42" i="40" s="1"/>
  <c r="B21" i="39"/>
  <c r="Q21" i="39" s="1"/>
  <c r="B33" i="40"/>
  <c r="S33" i="40" s="1"/>
  <c r="B49" i="40"/>
  <c r="N49" i="40" s="1"/>
  <c r="B30" i="40"/>
  <c r="AB61" i="40" s="1"/>
  <c r="B23" i="39"/>
  <c r="N23" i="39" s="1"/>
  <c r="C28" i="40"/>
  <c r="Q28" i="40" s="1"/>
  <c r="C31" i="40"/>
  <c r="Q31" i="40" s="1"/>
  <c r="B45" i="40"/>
  <c r="N45" i="40" s="1"/>
  <c r="B47" i="40"/>
  <c r="N47" i="40" s="1"/>
  <c r="C18" i="37"/>
  <c r="O18" i="37" s="1"/>
  <c r="B33" i="38"/>
  <c r="R33" i="38" s="1"/>
  <c r="B11" i="39"/>
  <c r="N11" i="39" s="1"/>
  <c r="C13" i="40"/>
  <c r="O13" i="40" s="1"/>
  <c r="B39" i="40"/>
  <c r="R39" i="40" s="1"/>
  <c r="B23" i="33"/>
  <c r="O23" i="33" s="1"/>
  <c r="B34" i="33"/>
  <c r="AB65" i="33" s="1"/>
  <c r="C33" i="36"/>
  <c r="AB64" i="36" s="1"/>
  <c r="B6" i="39"/>
  <c r="N6" i="39" s="1"/>
  <c r="B7" i="39"/>
  <c r="N7" i="39" s="1"/>
  <c r="B8" i="39"/>
  <c r="R8" i="39" s="1"/>
  <c r="B13" i="39"/>
  <c r="Q13" i="39" s="1"/>
  <c r="B25" i="39"/>
  <c r="R25" i="39" s="1"/>
  <c r="B30" i="39"/>
  <c r="S30" i="39" s="1"/>
  <c r="C17" i="40"/>
  <c r="S17" i="40" s="1"/>
  <c r="B36" i="40"/>
  <c r="N36" i="40" s="1"/>
  <c r="B41" i="40"/>
  <c r="N41" i="40" s="1"/>
  <c r="B15" i="39"/>
  <c r="N15" i="39" s="1"/>
  <c r="B35" i="40"/>
  <c r="R35" i="40" s="1"/>
  <c r="B10" i="39"/>
  <c r="N10" i="39" s="1"/>
  <c r="C7" i="40"/>
  <c r="N7" i="40" s="1"/>
  <c r="C15" i="40"/>
  <c r="Q15" i="40" s="1"/>
  <c r="B37" i="40"/>
  <c r="R37" i="40" s="1"/>
  <c r="B38" i="40"/>
  <c r="S38" i="40" s="1"/>
  <c r="B43" i="40"/>
  <c r="R43" i="40" s="1"/>
  <c r="B44" i="40"/>
  <c r="Q44" i="40" s="1"/>
  <c r="B48" i="40"/>
  <c r="O48" i="40" s="1"/>
  <c r="B17" i="39"/>
  <c r="R17" i="39" s="1"/>
  <c r="C11" i="40"/>
  <c r="S11" i="40" s="1"/>
  <c r="C19" i="40"/>
  <c r="R19" i="40" s="1"/>
  <c r="B40" i="40"/>
  <c r="N40" i="40" s="1"/>
  <c r="B46" i="40"/>
  <c r="R46" i="40" s="1"/>
  <c r="B50" i="40"/>
  <c r="R50" i="40" s="1"/>
  <c r="C18" i="39"/>
  <c r="B18" i="39"/>
  <c r="C20" i="40"/>
  <c r="B20" i="40"/>
  <c r="C21" i="40"/>
  <c r="B21" i="40"/>
  <c r="C22" i="40"/>
  <c r="B22" i="40"/>
  <c r="C23" i="40"/>
  <c r="B23" i="40"/>
  <c r="C24" i="40"/>
  <c r="B24" i="40"/>
  <c r="C25" i="40"/>
  <c r="B25" i="40"/>
  <c r="B28" i="38"/>
  <c r="O28" i="38" s="1"/>
  <c r="B9" i="39"/>
  <c r="N9" i="39" s="1"/>
  <c r="B14" i="39"/>
  <c r="AB45" i="39" s="1"/>
  <c r="C20" i="39"/>
  <c r="B20" i="39"/>
  <c r="C26" i="39"/>
  <c r="AB57" i="39" s="1"/>
  <c r="C27" i="39"/>
  <c r="B27" i="39"/>
  <c r="C6" i="40"/>
  <c r="R6" i="40" s="1"/>
  <c r="C10" i="40"/>
  <c r="C14" i="40"/>
  <c r="R14" i="40" s="1"/>
  <c r="C18" i="40"/>
  <c r="O18" i="40" s="1"/>
  <c r="C32" i="40"/>
  <c r="B32" i="40"/>
  <c r="C22" i="39"/>
  <c r="B22" i="39"/>
  <c r="C29" i="40"/>
  <c r="B29" i="40"/>
  <c r="B48" i="36"/>
  <c r="O48" i="36" s="1"/>
  <c r="C13" i="37"/>
  <c r="R13" i="37" s="1"/>
  <c r="C22" i="37"/>
  <c r="AB53" i="37" s="1"/>
  <c r="B12" i="39"/>
  <c r="N12" i="39" s="1"/>
  <c r="B16" i="39"/>
  <c r="AB47" i="39" s="1"/>
  <c r="B19" i="39"/>
  <c r="R19" i="39" s="1"/>
  <c r="C24" i="39"/>
  <c r="B24" i="39"/>
  <c r="C31" i="39"/>
  <c r="B31" i="39"/>
  <c r="C8" i="40"/>
  <c r="R8" i="40" s="1"/>
  <c r="C12" i="40"/>
  <c r="O12" i="40" s="1"/>
  <c r="C16" i="40"/>
  <c r="S16" i="40" s="1"/>
  <c r="B34" i="40"/>
  <c r="C30" i="38"/>
  <c r="B30" i="38"/>
  <c r="B15" i="36"/>
  <c r="C15" i="36"/>
  <c r="C26" i="38"/>
  <c r="B26" i="38"/>
  <c r="C31" i="38"/>
  <c r="B31" i="38"/>
  <c r="C31" i="35"/>
  <c r="B31" i="35"/>
  <c r="B21" i="37"/>
  <c r="C21" i="37"/>
  <c r="B32" i="37"/>
  <c r="C32" i="37"/>
  <c r="C27" i="36"/>
  <c r="B27" i="36"/>
  <c r="B26" i="36"/>
  <c r="C26" i="36"/>
  <c r="B29" i="37"/>
  <c r="C29" i="37"/>
  <c r="C32" i="39"/>
  <c r="B32" i="39"/>
  <c r="B33" i="39"/>
  <c r="C29" i="39"/>
  <c r="B29" i="39"/>
  <c r="B47" i="36"/>
  <c r="R47" i="36" s="1"/>
  <c r="C17" i="37"/>
  <c r="R17" i="37" s="1"/>
  <c r="C25" i="37"/>
  <c r="R25" i="37" s="1"/>
  <c r="B28" i="39"/>
  <c r="B34" i="39"/>
  <c r="B35" i="39"/>
  <c r="B36" i="39"/>
  <c r="B37" i="39"/>
  <c r="B38" i="39"/>
  <c r="B39" i="39"/>
  <c r="B40" i="39"/>
  <c r="B41" i="39"/>
  <c r="B42" i="39"/>
  <c r="B43" i="39"/>
  <c r="B44" i="39"/>
  <c r="B45" i="39"/>
  <c r="B46" i="39"/>
  <c r="B47" i="39"/>
  <c r="B48" i="39"/>
  <c r="B49" i="39"/>
  <c r="B50" i="39"/>
  <c r="C13" i="36"/>
  <c r="N13" i="36" s="1"/>
  <c r="B35" i="36"/>
  <c r="Q35" i="36" s="1"/>
  <c r="C15" i="37"/>
  <c r="Q15" i="37" s="1"/>
  <c r="C19" i="37"/>
  <c r="S19" i="37" s="1"/>
  <c r="C23" i="37"/>
  <c r="O23" i="37" s="1"/>
  <c r="B27" i="37"/>
  <c r="S27" i="37" s="1"/>
  <c r="C6" i="38"/>
  <c r="R6" i="38" s="1"/>
  <c r="C7" i="38"/>
  <c r="R7" i="38" s="1"/>
  <c r="C8" i="38"/>
  <c r="N8" i="38" s="1"/>
  <c r="C9" i="38"/>
  <c r="Q9" i="38" s="1"/>
  <c r="C10" i="38"/>
  <c r="R10" i="38" s="1"/>
  <c r="C11" i="38"/>
  <c r="R11" i="38" s="1"/>
  <c r="C12" i="38"/>
  <c r="N12" i="38" s="1"/>
  <c r="C13" i="38"/>
  <c r="Q13" i="38" s="1"/>
  <c r="C14" i="38"/>
  <c r="Q14" i="38" s="1"/>
  <c r="C15" i="38"/>
  <c r="N15" i="38" s="1"/>
  <c r="C16" i="38"/>
  <c r="N16" i="38" s="1"/>
  <c r="C17" i="38"/>
  <c r="N17" i="38" s="1"/>
  <c r="C18" i="38"/>
  <c r="Q18" i="38" s="1"/>
  <c r="C19" i="38"/>
  <c r="N19" i="38" s="1"/>
  <c r="C20" i="38"/>
  <c r="N20" i="38" s="1"/>
  <c r="C21" i="38"/>
  <c r="N21" i="38" s="1"/>
  <c r="C22" i="38"/>
  <c r="Q22" i="38" s="1"/>
  <c r="C23" i="38"/>
  <c r="N23" i="38" s="1"/>
  <c r="C24" i="38"/>
  <c r="N24" i="38" s="1"/>
  <c r="C25" i="38"/>
  <c r="B27" i="38"/>
  <c r="C32" i="38"/>
  <c r="B32" i="38"/>
  <c r="B39" i="36"/>
  <c r="Q39" i="36" s="1"/>
  <c r="C14" i="37"/>
  <c r="S14" i="37" s="1"/>
  <c r="C29" i="38"/>
  <c r="B29" i="38"/>
  <c r="C34" i="38"/>
  <c r="B34" i="38"/>
  <c r="C35" i="38"/>
  <c r="B35" i="38"/>
  <c r="C36" i="38"/>
  <c r="B36" i="38"/>
  <c r="C37" i="38"/>
  <c r="B37" i="38"/>
  <c r="C25" i="36"/>
  <c r="S25" i="36" s="1"/>
  <c r="C30" i="36"/>
  <c r="S30" i="36" s="1"/>
  <c r="B41" i="36"/>
  <c r="S41" i="36" s="1"/>
  <c r="C8" i="37"/>
  <c r="C11" i="37"/>
  <c r="C12" i="37"/>
  <c r="R12" i="37" s="1"/>
  <c r="C16" i="37"/>
  <c r="R16" i="37" s="1"/>
  <c r="C20" i="37"/>
  <c r="R20" i="37" s="1"/>
  <c r="C24" i="37"/>
  <c r="AB55" i="37" s="1"/>
  <c r="B31" i="37"/>
  <c r="O31" i="37" s="1"/>
  <c r="C38" i="38"/>
  <c r="B38" i="38"/>
  <c r="B39" i="38"/>
  <c r="B40" i="38"/>
  <c r="B41" i="38"/>
  <c r="B42" i="38"/>
  <c r="B43" i="38"/>
  <c r="B44" i="38"/>
  <c r="B45" i="38"/>
  <c r="B46" i="38"/>
  <c r="B47" i="38"/>
  <c r="B48" i="38"/>
  <c r="B49" i="38"/>
  <c r="B50" i="38"/>
  <c r="B6" i="36"/>
  <c r="S6" i="36" s="1"/>
  <c r="B10" i="36"/>
  <c r="C23" i="36"/>
  <c r="Q23" i="36" s="1"/>
  <c r="B28" i="36"/>
  <c r="O28" i="36" s="1"/>
  <c r="C9" i="37"/>
  <c r="O9" i="37" s="1"/>
  <c r="C9" i="36"/>
  <c r="B9" i="36"/>
  <c r="C50" i="36"/>
  <c r="B50" i="36"/>
  <c r="B8" i="36"/>
  <c r="S8" i="36" s="1"/>
  <c r="C17" i="36"/>
  <c r="B19" i="36"/>
  <c r="C19" i="36"/>
  <c r="C43" i="36"/>
  <c r="B43" i="36"/>
  <c r="C45" i="36"/>
  <c r="B45" i="36"/>
  <c r="C49" i="36"/>
  <c r="B49" i="36"/>
  <c r="C7" i="37"/>
  <c r="Q7" i="37" s="1"/>
  <c r="B40" i="33"/>
  <c r="AB71" i="33" s="1"/>
  <c r="C7" i="36"/>
  <c r="B7" i="36"/>
  <c r="B11" i="36"/>
  <c r="C11" i="36"/>
  <c r="C31" i="36"/>
  <c r="B31" i="36"/>
  <c r="C37" i="36"/>
  <c r="B37" i="36"/>
  <c r="C46" i="36"/>
  <c r="B46" i="36"/>
  <c r="C6" i="37"/>
  <c r="N6" i="37" s="1"/>
  <c r="C10" i="37"/>
  <c r="B26" i="37"/>
  <c r="B28" i="37"/>
  <c r="B30" i="37"/>
  <c r="B33" i="37"/>
  <c r="C34" i="37"/>
  <c r="B34" i="37"/>
  <c r="C35" i="37"/>
  <c r="B35" i="37"/>
  <c r="C36" i="37"/>
  <c r="B36" i="37"/>
  <c r="C37" i="37"/>
  <c r="B37" i="37"/>
  <c r="C41" i="37"/>
  <c r="B41" i="37"/>
  <c r="C38" i="37"/>
  <c r="B38" i="37"/>
  <c r="C42" i="37"/>
  <c r="B42" i="37"/>
  <c r="C39" i="37"/>
  <c r="B39" i="37"/>
  <c r="C40" i="37"/>
  <c r="B40" i="37"/>
  <c r="B43" i="37"/>
  <c r="B44" i="37"/>
  <c r="B45" i="37"/>
  <c r="B46" i="37"/>
  <c r="B47" i="37"/>
  <c r="B48" i="37"/>
  <c r="B49" i="37"/>
  <c r="B50" i="37"/>
  <c r="C33" i="35"/>
  <c r="B33" i="35"/>
  <c r="C32" i="36"/>
  <c r="B32" i="36"/>
  <c r="C36" i="36"/>
  <c r="B36" i="36"/>
  <c r="C44" i="36"/>
  <c r="B44" i="36"/>
  <c r="B32" i="32"/>
  <c r="Q32" i="32" s="1"/>
  <c r="B6" i="33"/>
  <c r="O6" i="33" s="1"/>
  <c r="B7" i="33"/>
  <c r="N7" i="33" s="1"/>
  <c r="B8" i="33"/>
  <c r="N8" i="33" s="1"/>
  <c r="B9" i="33"/>
  <c r="Q9" i="33" s="1"/>
  <c r="B10" i="33"/>
  <c r="N10" i="33" s="1"/>
  <c r="B11" i="33"/>
  <c r="S11" i="33" s="1"/>
  <c r="B12" i="33"/>
  <c r="O12" i="33" s="1"/>
  <c r="B13" i="33"/>
  <c r="R13" i="33" s="1"/>
  <c r="B35" i="33"/>
  <c r="R35" i="33" s="1"/>
  <c r="B47" i="33"/>
  <c r="Q47" i="33" s="1"/>
  <c r="C26" i="35"/>
  <c r="N26" i="35" s="1"/>
  <c r="B27" i="35"/>
  <c r="R27" i="35" s="1"/>
  <c r="C30" i="35"/>
  <c r="Q30" i="35" s="1"/>
  <c r="C14" i="36"/>
  <c r="AB45" i="36" s="1"/>
  <c r="C18" i="36"/>
  <c r="C22" i="36"/>
  <c r="AB53" i="36" s="1"/>
  <c r="C29" i="36"/>
  <c r="B29" i="36"/>
  <c r="C34" i="36"/>
  <c r="B34" i="36"/>
  <c r="C42" i="36"/>
  <c r="B42" i="36"/>
  <c r="C40" i="36"/>
  <c r="B40" i="36"/>
  <c r="C12" i="36"/>
  <c r="C16" i="36"/>
  <c r="S16" i="36" s="1"/>
  <c r="C20" i="36"/>
  <c r="S20" i="36" s="1"/>
  <c r="C24" i="36"/>
  <c r="S24" i="36" s="1"/>
  <c r="C38" i="36"/>
  <c r="B38" i="36"/>
  <c r="B16" i="32"/>
  <c r="AB47" i="32" s="1"/>
  <c r="B31" i="32"/>
  <c r="Q31" i="32" s="1"/>
  <c r="B25" i="33"/>
  <c r="S25" i="33" s="1"/>
  <c r="C28" i="33"/>
  <c r="AB59" i="33" s="1"/>
  <c r="B45" i="33"/>
  <c r="B49" i="33"/>
  <c r="N49" i="33" s="1"/>
  <c r="B33" i="34"/>
  <c r="S33" i="34" s="1"/>
  <c r="B28" i="35"/>
  <c r="C40" i="35"/>
  <c r="B40" i="35"/>
  <c r="C34" i="35"/>
  <c r="B34" i="35"/>
  <c r="C35" i="35"/>
  <c r="B35" i="35"/>
  <c r="C36" i="35"/>
  <c r="B36" i="35"/>
  <c r="C37" i="35"/>
  <c r="B37" i="35"/>
  <c r="B35" i="32"/>
  <c r="Q35" i="32" s="1"/>
  <c r="B19" i="33"/>
  <c r="B28" i="34"/>
  <c r="S28" i="34" s="1"/>
  <c r="B31" i="34"/>
  <c r="O31" i="34" s="1"/>
  <c r="B6" i="35"/>
  <c r="B7" i="35"/>
  <c r="B8" i="35"/>
  <c r="B9" i="35"/>
  <c r="B10" i="35"/>
  <c r="B11" i="35"/>
  <c r="B12" i="35"/>
  <c r="B13" i="35"/>
  <c r="B14" i="35"/>
  <c r="B15" i="35"/>
  <c r="B16" i="35"/>
  <c r="B17" i="35"/>
  <c r="B18" i="35"/>
  <c r="B19" i="35"/>
  <c r="B20" i="35"/>
  <c r="B21" i="35"/>
  <c r="B22" i="35"/>
  <c r="B23" i="35"/>
  <c r="B24" i="35"/>
  <c r="B25" i="35"/>
  <c r="C29" i="35"/>
  <c r="O29" i="35" s="1"/>
  <c r="C38" i="35"/>
  <c r="B38" i="35"/>
  <c r="B27" i="34"/>
  <c r="C30" i="34"/>
  <c r="O30" i="34" s="1"/>
  <c r="C32" i="35"/>
  <c r="B32" i="35"/>
  <c r="C39" i="35"/>
  <c r="B39" i="35"/>
  <c r="B41" i="35"/>
  <c r="B42" i="35"/>
  <c r="B43" i="35"/>
  <c r="B44" i="35"/>
  <c r="B45" i="35"/>
  <c r="B46" i="35"/>
  <c r="B47" i="35"/>
  <c r="B48" i="35"/>
  <c r="B49" i="35"/>
  <c r="B50" i="35"/>
  <c r="B22" i="32"/>
  <c r="N22" i="32" s="1"/>
  <c r="B33" i="32"/>
  <c r="C42" i="32"/>
  <c r="B42" i="32"/>
  <c r="B50" i="32"/>
  <c r="O50" i="32" s="1"/>
  <c r="B15" i="33"/>
  <c r="C17" i="33"/>
  <c r="B17" i="33"/>
  <c r="C26" i="33"/>
  <c r="B26" i="33"/>
  <c r="C42" i="33"/>
  <c r="B42" i="33"/>
  <c r="C44" i="33"/>
  <c r="B44" i="33"/>
  <c r="C41" i="32"/>
  <c r="B41" i="32"/>
  <c r="C45" i="32"/>
  <c r="B45" i="32"/>
  <c r="B31" i="33"/>
  <c r="C31" i="33"/>
  <c r="C33" i="33"/>
  <c r="B33" i="33"/>
  <c r="C40" i="32"/>
  <c r="B40" i="32"/>
  <c r="C44" i="32"/>
  <c r="B44" i="32"/>
  <c r="C41" i="33"/>
  <c r="B41" i="33"/>
  <c r="C43" i="33"/>
  <c r="B43" i="33"/>
  <c r="B31" i="31"/>
  <c r="N31" i="31" s="1"/>
  <c r="B15" i="32"/>
  <c r="AB46" i="32" s="1"/>
  <c r="B20" i="32"/>
  <c r="AB51" i="32" s="1"/>
  <c r="B23" i="32"/>
  <c r="O23" i="32" s="1"/>
  <c r="B30" i="32"/>
  <c r="O30" i="32" s="1"/>
  <c r="B37" i="32"/>
  <c r="AB68" i="32" s="1"/>
  <c r="C39" i="32"/>
  <c r="B39" i="32"/>
  <c r="C43" i="32"/>
  <c r="B43" i="32"/>
  <c r="B48" i="32"/>
  <c r="O48" i="32" s="1"/>
  <c r="B21" i="33"/>
  <c r="N21" i="33" s="1"/>
  <c r="B27" i="33"/>
  <c r="C27" i="33"/>
  <c r="C30" i="33"/>
  <c r="N30" i="33" s="1"/>
  <c r="B46" i="33"/>
  <c r="R46" i="33" s="1"/>
  <c r="B50" i="33"/>
  <c r="S50" i="33" s="1"/>
  <c r="B26" i="34"/>
  <c r="C38" i="34"/>
  <c r="B38" i="34"/>
  <c r="C32" i="34"/>
  <c r="B32" i="34"/>
  <c r="C39" i="34"/>
  <c r="B39" i="34"/>
  <c r="B48" i="33"/>
  <c r="R48" i="33" s="1"/>
  <c r="B6" i="34"/>
  <c r="B7" i="34"/>
  <c r="B8" i="34"/>
  <c r="B9" i="34"/>
  <c r="B10" i="34"/>
  <c r="B11" i="34"/>
  <c r="B12" i="34"/>
  <c r="B13" i="34"/>
  <c r="B14" i="34"/>
  <c r="B15" i="34"/>
  <c r="B16" i="34"/>
  <c r="B17" i="34"/>
  <c r="B18" i="34"/>
  <c r="B19" i="34"/>
  <c r="B20" i="34"/>
  <c r="B21" i="34"/>
  <c r="B22" i="34"/>
  <c r="B23" i="34"/>
  <c r="B24" i="34"/>
  <c r="B25" i="34"/>
  <c r="C29" i="34"/>
  <c r="B29" i="34"/>
  <c r="C34" i="34"/>
  <c r="B34" i="34"/>
  <c r="C35" i="34"/>
  <c r="B35" i="34"/>
  <c r="C36" i="34"/>
  <c r="B36" i="34"/>
  <c r="C37" i="34"/>
  <c r="B37" i="34"/>
  <c r="B40" i="34"/>
  <c r="B41" i="34"/>
  <c r="B42" i="34"/>
  <c r="B43" i="34"/>
  <c r="B44" i="34"/>
  <c r="B45" i="34"/>
  <c r="B46" i="34"/>
  <c r="B47" i="34"/>
  <c r="B48" i="34"/>
  <c r="B49" i="34"/>
  <c r="B50" i="34"/>
  <c r="B26" i="31"/>
  <c r="O26" i="31" s="1"/>
  <c r="B6" i="32"/>
  <c r="Q6" i="32" s="1"/>
  <c r="B7" i="32"/>
  <c r="S7" i="32" s="1"/>
  <c r="B8" i="32"/>
  <c r="R8" i="32" s="1"/>
  <c r="B11" i="32"/>
  <c r="Q11" i="32" s="1"/>
  <c r="B12" i="32"/>
  <c r="B21" i="32"/>
  <c r="S21" i="32" s="1"/>
  <c r="B46" i="32"/>
  <c r="R46" i="32" s="1"/>
  <c r="B49" i="32"/>
  <c r="N49" i="32" s="1"/>
  <c r="B16" i="33"/>
  <c r="B20" i="33"/>
  <c r="B24" i="33"/>
  <c r="C30" i="31"/>
  <c r="Q30" i="31" s="1"/>
  <c r="B33" i="31"/>
  <c r="N33" i="31" s="1"/>
  <c r="B19" i="32"/>
  <c r="AB50" i="32" s="1"/>
  <c r="B24" i="32"/>
  <c r="B25" i="32"/>
  <c r="Q25" i="32" s="1"/>
  <c r="C28" i="32"/>
  <c r="N28" i="32" s="1"/>
  <c r="B47" i="32"/>
  <c r="N47" i="32" s="1"/>
  <c r="B14" i="33"/>
  <c r="B18" i="33"/>
  <c r="B22" i="33"/>
  <c r="C29" i="33"/>
  <c r="B29" i="33"/>
  <c r="C32" i="33"/>
  <c r="B32" i="33"/>
  <c r="B36" i="33"/>
  <c r="B37" i="33"/>
  <c r="B38" i="33"/>
  <c r="B39" i="33"/>
  <c r="B27" i="31"/>
  <c r="Q27" i="31" s="1"/>
  <c r="B10" i="32"/>
  <c r="B14" i="32"/>
  <c r="B18" i="32"/>
  <c r="C34" i="32"/>
  <c r="B34" i="32"/>
  <c r="C29" i="32"/>
  <c r="B29" i="32"/>
  <c r="C38" i="32"/>
  <c r="B38" i="32"/>
  <c r="C9" i="31"/>
  <c r="B9" i="32"/>
  <c r="B13" i="32"/>
  <c r="B17" i="32"/>
  <c r="C26" i="32"/>
  <c r="S26" i="32" s="1"/>
  <c r="C27" i="32"/>
  <c r="Q27" i="32" s="1"/>
  <c r="C36" i="32"/>
  <c r="B36" i="32"/>
  <c r="C10" i="31"/>
  <c r="B10" i="31"/>
  <c r="C12" i="31"/>
  <c r="B12" i="31"/>
  <c r="C22" i="31"/>
  <c r="B22" i="31"/>
  <c r="C24" i="31"/>
  <c r="B24" i="31"/>
  <c r="C7" i="31"/>
  <c r="O7" i="31" s="1"/>
  <c r="C11" i="31"/>
  <c r="B11" i="31"/>
  <c r="C13" i="31"/>
  <c r="B13" i="31"/>
  <c r="C15" i="31"/>
  <c r="B15" i="31"/>
  <c r="C17" i="31"/>
  <c r="B17" i="31"/>
  <c r="C19" i="31"/>
  <c r="B19" i="31"/>
  <c r="C21" i="31"/>
  <c r="B21" i="31"/>
  <c r="C23" i="31"/>
  <c r="B23" i="31"/>
  <c r="C25" i="31"/>
  <c r="B25" i="31"/>
  <c r="C38" i="31"/>
  <c r="B38" i="31"/>
  <c r="C42" i="31"/>
  <c r="B42" i="31"/>
  <c r="C48" i="31"/>
  <c r="B48" i="31"/>
  <c r="C49" i="31"/>
  <c r="B49" i="31"/>
  <c r="C14" i="31"/>
  <c r="B14" i="31"/>
  <c r="C16" i="31"/>
  <c r="B16" i="31"/>
  <c r="C18" i="31"/>
  <c r="B18" i="31"/>
  <c r="C28" i="31"/>
  <c r="B28" i="31"/>
  <c r="C8" i="31"/>
  <c r="O8" i="31" s="1"/>
  <c r="C39" i="31"/>
  <c r="B39" i="31"/>
  <c r="C43" i="31"/>
  <c r="B43" i="31"/>
  <c r="C20" i="31"/>
  <c r="B20" i="31"/>
  <c r="C32" i="31"/>
  <c r="B32" i="31"/>
  <c r="C40" i="31"/>
  <c r="B40" i="31"/>
  <c r="C44" i="31"/>
  <c r="B44" i="31"/>
  <c r="C6" i="31"/>
  <c r="C29" i="31"/>
  <c r="B29" i="31"/>
  <c r="C35" i="31"/>
  <c r="B35" i="31"/>
  <c r="C37" i="31"/>
  <c r="B37" i="31"/>
  <c r="C41" i="31"/>
  <c r="B41" i="31"/>
  <c r="C45" i="31"/>
  <c r="B45" i="31"/>
  <c r="C46" i="31"/>
  <c r="B46" i="31"/>
  <c r="C50" i="31"/>
  <c r="B50" i="31"/>
  <c r="C34" i="31"/>
  <c r="B34" i="31"/>
  <c r="C36" i="31"/>
  <c r="B36" i="31"/>
  <c r="C47" i="31"/>
  <c r="B47" i="31"/>
  <c r="C39" i="28"/>
  <c r="Q39" i="28" s="1"/>
  <c r="C21" i="30"/>
  <c r="O21" i="30" s="1"/>
  <c r="B8" i="29"/>
  <c r="O8" i="29" s="1"/>
  <c r="C43" i="30"/>
  <c r="S43" i="30" s="1"/>
  <c r="B31" i="30"/>
  <c r="R31" i="30" s="1"/>
  <c r="B18" i="29"/>
  <c r="N18" i="29" s="1"/>
  <c r="C13" i="30"/>
  <c r="Q13" i="30" s="1"/>
  <c r="B33" i="30"/>
  <c r="O33" i="30" s="1"/>
  <c r="C12" i="30"/>
  <c r="O12" i="30" s="1"/>
  <c r="C28" i="28"/>
  <c r="AB59" i="28" s="1"/>
  <c r="C50" i="28"/>
  <c r="Q50" i="28" s="1"/>
  <c r="C7" i="30"/>
  <c r="N7" i="30" s="1"/>
  <c r="B36" i="29"/>
  <c r="S36" i="29" s="1"/>
  <c r="B49" i="29"/>
  <c r="S49" i="29" s="1"/>
  <c r="C18" i="30"/>
  <c r="S18" i="30" s="1"/>
  <c r="C40" i="28"/>
  <c r="N40" i="28" s="1"/>
  <c r="C35" i="25"/>
  <c r="Q35" i="25" s="1"/>
  <c r="C11" i="26"/>
  <c r="R11" i="26" s="1"/>
  <c r="B26" i="28"/>
  <c r="Q26" i="28" s="1"/>
  <c r="C27" i="28"/>
  <c r="Q27" i="28" s="1"/>
  <c r="B24" i="29"/>
  <c r="N24" i="29" s="1"/>
  <c r="C15" i="30"/>
  <c r="O15" i="30" s="1"/>
  <c r="C20" i="30"/>
  <c r="O20" i="30" s="1"/>
  <c r="C23" i="30"/>
  <c r="O23" i="30" s="1"/>
  <c r="C38" i="30"/>
  <c r="O38" i="30" s="1"/>
  <c r="C45" i="30"/>
  <c r="O45" i="30" s="1"/>
  <c r="C49" i="30"/>
  <c r="S49" i="30" s="1"/>
  <c r="C31" i="27"/>
  <c r="S31" i="27" s="1"/>
  <c r="C31" i="28"/>
  <c r="O31" i="28" s="1"/>
  <c r="B41" i="28"/>
  <c r="AB72" i="28" s="1"/>
  <c r="B12" i="29"/>
  <c r="Q12" i="29" s="1"/>
  <c r="B30" i="29"/>
  <c r="Q30" i="29" s="1"/>
  <c r="B45" i="29"/>
  <c r="R45" i="29" s="1"/>
  <c r="C10" i="30"/>
  <c r="O10" i="30" s="1"/>
  <c r="C29" i="30"/>
  <c r="S29" i="30" s="1"/>
  <c r="C46" i="30"/>
  <c r="O46" i="30" s="1"/>
  <c r="B13" i="29"/>
  <c r="N13" i="29" s="1"/>
  <c r="B14" i="29"/>
  <c r="N14" i="29" s="1"/>
  <c r="B19" i="29"/>
  <c r="O19" i="29" s="1"/>
  <c r="B48" i="29"/>
  <c r="R48" i="29" s="1"/>
  <c r="C6" i="30"/>
  <c r="O6" i="30" s="1"/>
  <c r="C11" i="30"/>
  <c r="R11" i="30" s="1"/>
  <c r="C16" i="30"/>
  <c r="O16" i="30" s="1"/>
  <c r="C17" i="30"/>
  <c r="O17" i="30" s="1"/>
  <c r="C22" i="30"/>
  <c r="S22" i="30" s="1"/>
  <c r="B27" i="30"/>
  <c r="Q27" i="30" s="1"/>
  <c r="B28" i="30"/>
  <c r="R28" i="30" s="1"/>
  <c r="O43" i="30"/>
  <c r="C44" i="30"/>
  <c r="O44" i="30" s="1"/>
  <c r="C47" i="30"/>
  <c r="O47" i="30" s="1"/>
  <c r="C48" i="30"/>
  <c r="N48" i="30" s="1"/>
  <c r="C41" i="27"/>
  <c r="Q41" i="27" s="1"/>
  <c r="B11" i="28"/>
  <c r="O11" i="28" s="1"/>
  <c r="B35" i="28"/>
  <c r="S35" i="28" s="1"/>
  <c r="B36" i="28"/>
  <c r="O36" i="28" s="1"/>
  <c r="B11" i="29"/>
  <c r="Q11" i="29" s="1"/>
  <c r="B43" i="29"/>
  <c r="R43" i="29" s="1"/>
  <c r="B50" i="29"/>
  <c r="R50" i="29" s="1"/>
  <c r="C8" i="30"/>
  <c r="O8" i="30" s="1"/>
  <c r="C9" i="30"/>
  <c r="O9" i="30" s="1"/>
  <c r="C14" i="30"/>
  <c r="S14" i="30" s="1"/>
  <c r="C19" i="30"/>
  <c r="AB50" i="30" s="1"/>
  <c r="C24" i="30"/>
  <c r="O24" i="30" s="1"/>
  <c r="C25" i="30"/>
  <c r="O25" i="30" s="1"/>
  <c r="C30" i="30"/>
  <c r="O30" i="30" s="1"/>
  <c r="C37" i="30"/>
  <c r="N37" i="30" s="1"/>
  <c r="C41" i="30"/>
  <c r="O41" i="30" s="1"/>
  <c r="C42" i="30"/>
  <c r="O42" i="30" s="1"/>
  <c r="C50" i="30"/>
  <c r="Q50" i="30" s="1"/>
  <c r="C29" i="28"/>
  <c r="O29" i="28" s="1"/>
  <c r="C34" i="28"/>
  <c r="O34" i="28" s="1"/>
  <c r="B46" i="28"/>
  <c r="C46" i="28"/>
  <c r="C42" i="29"/>
  <c r="B42" i="29"/>
  <c r="C47" i="29"/>
  <c r="B47" i="29"/>
  <c r="B35" i="30"/>
  <c r="C35" i="30"/>
  <c r="B39" i="30"/>
  <c r="C39" i="30"/>
  <c r="B32" i="28"/>
  <c r="Q32" i="28" s="1"/>
  <c r="B6" i="29"/>
  <c r="R6" i="29" s="1"/>
  <c r="C9" i="29"/>
  <c r="B9" i="29"/>
  <c r="C16" i="29"/>
  <c r="B16" i="29"/>
  <c r="C22" i="29"/>
  <c r="B22" i="29"/>
  <c r="B28" i="29"/>
  <c r="C28" i="29"/>
  <c r="B44" i="29"/>
  <c r="N44" i="29" s="1"/>
  <c r="B26" i="30"/>
  <c r="B48" i="28"/>
  <c r="C48" i="28"/>
  <c r="C21" i="29"/>
  <c r="B21" i="29"/>
  <c r="C15" i="29"/>
  <c r="B15" i="29"/>
  <c r="B25" i="25"/>
  <c r="N25" i="25" s="1"/>
  <c r="B41" i="26"/>
  <c r="N41" i="26" s="1"/>
  <c r="C11" i="27"/>
  <c r="Q11" i="27" s="1"/>
  <c r="B19" i="28"/>
  <c r="AB50" i="28" s="1"/>
  <c r="C25" i="28"/>
  <c r="B25" i="28"/>
  <c r="C33" i="28"/>
  <c r="R33" i="28" s="1"/>
  <c r="B38" i="28"/>
  <c r="O38" i="28" s="1"/>
  <c r="C10" i="29"/>
  <c r="B10" i="29"/>
  <c r="B17" i="29"/>
  <c r="N17" i="29" s="1"/>
  <c r="B23" i="29"/>
  <c r="Q23" i="29" s="1"/>
  <c r="B29" i="29"/>
  <c r="AB60" i="29" s="1"/>
  <c r="C32" i="29"/>
  <c r="B32" i="29"/>
  <c r="C41" i="29"/>
  <c r="B41" i="29"/>
  <c r="C36" i="30"/>
  <c r="N36" i="30" s="1"/>
  <c r="B20" i="29"/>
  <c r="O20" i="29" s="1"/>
  <c r="B25" i="29"/>
  <c r="N25" i="29" s="1"/>
  <c r="C26" i="29"/>
  <c r="N26" i="29" s="1"/>
  <c r="C27" i="29"/>
  <c r="R27" i="29" s="1"/>
  <c r="B34" i="29"/>
  <c r="AB65" i="29" s="1"/>
  <c r="B39" i="29"/>
  <c r="O39" i="29" s="1"/>
  <c r="B40" i="29"/>
  <c r="AB71" i="29" s="1"/>
  <c r="B46" i="29"/>
  <c r="O46" i="29" s="1"/>
  <c r="C32" i="30"/>
  <c r="S32" i="30" s="1"/>
  <c r="C34" i="30"/>
  <c r="S34" i="30" s="1"/>
  <c r="C40" i="30"/>
  <c r="S40" i="30" s="1"/>
  <c r="C23" i="28"/>
  <c r="B23" i="28"/>
  <c r="C28" i="26"/>
  <c r="AB59" i="26" s="1"/>
  <c r="C29" i="27"/>
  <c r="O29" i="27" s="1"/>
  <c r="C47" i="27"/>
  <c r="R47" i="27" s="1"/>
  <c r="C48" i="27"/>
  <c r="S48" i="27" s="1"/>
  <c r="B50" i="27"/>
  <c r="C50" i="27"/>
  <c r="C38" i="29"/>
  <c r="B38" i="29"/>
  <c r="C49" i="24"/>
  <c r="O49" i="24" s="1"/>
  <c r="B38" i="26"/>
  <c r="N38" i="26" s="1"/>
  <c r="C34" i="27"/>
  <c r="O34" i="27" s="1"/>
  <c r="C44" i="27"/>
  <c r="R44" i="27" s="1"/>
  <c r="B46" i="27"/>
  <c r="O46" i="27" s="1"/>
  <c r="B15" i="28"/>
  <c r="O15" i="28" s="1"/>
  <c r="B37" i="28"/>
  <c r="S37" i="28" s="1"/>
  <c r="C42" i="28"/>
  <c r="O42" i="28" s="1"/>
  <c r="C43" i="28"/>
  <c r="S43" i="28" s="1"/>
  <c r="C44" i="28"/>
  <c r="N44" i="28" s="1"/>
  <c r="C45" i="28"/>
  <c r="Q45" i="28" s="1"/>
  <c r="B47" i="28"/>
  <c r="C47" i="28"/>
  <c r="B7" i="29"/>
  <c r="C31" i="29"/>
  <c r="O31" i="29" s="1"/>
  <c r="C37" i="29"/>
  <c r="B37" i="29"/>
  <c r="C14" i="24"/>
  <c r="AB45" i="24" s="1"/>
  <c r="C13" i="25"/>
  <c r="R13" i="25" s="1"/>
  <c r="C23" i="26"/>
  <c r="AB54" i="26" s="1"/>
  <c r="C12" i="27"/>
  <c r="Q12" i="27" s="1"/>
  <c r="C30" i="27"/>
  <c r="Q30" i="27" s="1"/>
  <c r="C42" i="27"/>
  <c r="N42" i="27" s="1"/>
  <c r="C7" i="28"/>
  <c r="B7" i="28"/>
  <c r="C49" i="28"/>
  <c r="S49" i="28" s="1"/>
  <c r="C33" i="29"/>
  <c r="S33" i="29" s="1"/>
  <c r="C35" i="29"/>
  <c r="B35" i="29"/>
  <c r="B18" i="24"/>
  <c r="C18" i="24"/>
  <c r="C17" i="25"/>
  <c r="B17" i="25"/>
  <c r="C46" i="25"/>
  <c r="B46" i="25"/>
  <c r="C37" i="26"/>
  <c r="B37" i="26"/>
  <c r="C27" i="27"/>
  <c r="B27" i="27"/>
  <c r="C39" i="27"/>
  <c r="B39" i="27"/>
  <c r="C49" i="27"/>
  <c r="B49" i="27"/>
  <c r="C20" i="28"/>
  <c r="B20" i="28"/>
  <c r="C26" i="27"/>
  <c r="B26" i="27"/>
  <c r="C36" i="27"/>
  <c r="B36" i="27"/>
  <c r="C28" i="27"/>
  <c r="B28" i="27"/>
  <c r="C12" i="28"/>
  <c r="B12" i="28"/>
  <c r="B6" i="27"/>
  <c r="C6" i="27"/>
  <c r="C16" i="28"/>
  <c r="B16" i="28"/>
  <c r="B6" i="24"/>
  <c r="C6" i="24"/>
  <c r="B15" i="26"/>
  <c r="C15" i="26"/>
  <c r="C40" i="26"/>
  <c r="B40" i="26"/>
  <c r="C45" i="27"/>
  <c r="B45" i="27"/>
  <c r="C8" i="28"/>
  <c r="B8" i="28"/>
  <c r="C24" i="28"/>
  <c r="B24" i="28"/>
  <c r="C12" i="24"/>
  <c r="N12" i="24" s="1"/>
  <c r="C11" i="25"/>
  <c r="O11" i="25" s="1"/>
  <c r="B19" i="25"/>
  <c r="R19" i="25" s="1"/>
  <c r="B38" i="25"/>
  <c r="N38" i="25" s="1"/>
  <c r="B43" i="25"/>
  <c r="N43" i="25" s="1"/>
  <c r="C9" i="26"/>
  <c r="R9" i="26" s="1"/>
  <c r="C19" i="26"/>
  <c r="Q19" i="26" s="1"/>
  <c r="C31" i="26"/>
  <c r="AB62" i="26" s="1"/>
  <c r="B42" i="26"/>
  <c r="N42" i="26" s="1"/>
  <c r="B48" i="26"/>
  <c r="N48" i="26" s="1"/>
  <c r="C10" i="27"/>
  <c r="Q10" i="27" s="1"/>
  <c r="C32" i="27"/>
  <c r="S32" i="27" s="1"/>
  <c r="C33" i="27"/>
  <c r="S33" i="27" s="1"/>
  <c r="B37" i="27"/>
  <c r="O37" i="27" s="1"/>
  <c r="C40" i="27"/>
  <c r="R40" i="27" s="1"/>
  <c r="C43" i="27"/>
  <c r="O43" i="27" s="1"/>
  <c r="C6" i="28"/>
  <c r="R6" i="28" s="1"/>
  <c r="B10" i="28"/>
  <c r="B14" i="28"/>
  <c r="B18" i="28"/>
  <c r="B22" i="28"/>
  <c r="C30" i="28"/>
  <c r="B30" i="28"/>
  <c r="C10" i="24"/>
  <c r="O10" i="24" s="1"/>
  <c r="C22" i="24"/>
  <c r="AB53" i="24" s="1"/>
  <c r="B33" i="25"/>
  <c r="R33" i="25" s="1"/>
  <c r="C41" i="25"/>
  <c r="N41" i="25" s="1"/>
  <c r="B50" i="25"/>
  <c r="R50" i="25" s="1"/>
  <c r="C7" i="26"/>
  <c r="S7" i="26" s="1"/>
  <c r="C17" i="26"/>
  <c r="S17" i="26" s="1"/>
  <c r="C30" i="26"/>
  <c r="O30" i="26" s="1"/>
  <c r="B36" i="26"/>
  <c r="N36" i="26" s="1"/>
  <c r="B43" i="26"/>
  <c r="R43" i="26" s="1"/>
  <c r="B44" i="26"/>
  <c r="N44" i="26" s="1"/>
  <c r="B46" i="26"/>
  <c r="R46" i="26" s="1"/>
  <c r="C7" i="27"/>
  <c r="Q7" i="27" s="1"/>
  <c r="C8" i="27"/>
  <c r="N8" i="27" s="1"/>
  <c r="B9" i="28"/>
  <c r="B13" i="28"/>
  <c r="B17" i="28"/>
  <c r="B21" i="28"/>
  <c r="C33" i="26"/>
  <c r="B33" i="26"/>
  <c r="C45" i="26"/>
  <c r="B45" i="26"/>
  <c r="C14" i="27"/>
  <c r="B14" i="27"/>
  <c r="C16" i="27"/>
  <c r="B16" i="27"/>
  <c r="C24" i="27"/>
  <c r="B24" i="27"/>
  <c r="C8" i="24"/>
  <c r="R8" i="24" s="1"/>
  <c r="C16" i="24"/>
  <c r="R16" i="24" s="1"/>
  <c r="C21" i="24"/>
  <c r="Q21" i="24" s="1"/>
  <c r="C24" i="24"/>
  <c r="AB55" i="24" s="1"/>
  <c r="C43" i="24"/>
  <c r="R43" i="24" s="1"/>
  <c r="C15" i="25"/>
  <c r="Q15" i="25" s="1"/>
  <c r="B21" i="25"/>
  <c r="AB52" i="25" s="1"/>
  <c r="B27" i="25"/>
  <c r="R27" i="25" s="1"/>
  <c r="B28" i="25"/>
  <c r="S28" i="25" s="1"/>
  <c r="B31" i="25"/>
  <c r="Q31" i="25" s="1"/>
  <c r="B42" i="25"/>
  <c r="N42" i="25" s="1"/>
  <c r="B47" i="25"/>
  <c r="O47" i="25" s="1"/>
  <c r="C48" i="25"/>
  <c r="Q48" i="25" s="1"/>
  <c r="C13" i="26"/>
  <c r="N13" i="26" s="1"/>
  <c r="C21" i="26"/>
  <c r="N21" i="26" s="1"/>
  <c r="B26" i="26"/>
  <c r="AB57" i="26" s="1"/>
  <c r="B27" i="26"/>
  <c r="N27" i="26" s="1"/>
  <c r="B35" i="26"/>
  <c r="Q35" i="26" s="1"/>
  <c r="C39" i="26"/>
  <c r="B39" i="26"/>
  <c r="B47" i="26"/>
  <c r="O47" i="26" s="1"/>
  <c r="B50" i="26"/>
  <c r="R50" i="26" s="1"/>
  <c r="C9" i="27"/>
  <c r="Q9" i="27" s="1"/>
  <c r="B35" i="27"/>
  <c r="C38" i="27"/>
  <c r="B38" i="27"/>
  <c r="C18" i="27"/>
  <c r="B18" i="27"/>
  <c r="C20" i="27"/>
  <c r="B20" i="27"/>
  <c r="C22" i="27"/>
  <c r="B22" i="27"/>
  <c r="C49" i="26"/>
  <c r="B49" i="26"/>
  <c r="C13" i="27"/>
  <c r="B13" i="27"/>
  <c r="C15" i="27"/>
  <c r="B15" i="27"/>
  <c r="C17" i="27"/>
  <c r="B17" i="27"/>
  <c r="C19" i="27"/>
  <c r="B19" i="27"/>
  <c r="C21" i="27"/>
  <c r="B21" i="27"/>
  <c r="C23" i="27"/>
  <c r="B23" i="27"/>
  <c r="C25" i="27"/>
  <c r="B25" i="27"/>
  <c r="C31" i="24"/>
  <c r="B31" i="24"/>
  <c r="B40" i="25"/>
  <c r="C40" i="25"/>
  <c r="C24" i="26"/>
  <c r="B24" i="26"/>
  <c r="C25" i="26"/>
  <c r="B25" i="26"/>
  <c r="B33" i="23"/>
  <c r="R33" i="23" s="1"/>
  <c r="C9" i="24"/>
  <c r="S9" i="24" s="1"/>
  <c r="C13" i="24"/>
  <c r="N13" i="24" s="1"/>
  <c r="C17" i="24"/>
  <c r="Q17" i="24" s="1"/>
  <c r="C20" i="24"/>
  <c r="R20" i="24" s="1"/>
  <c r="B23" i="24"/>
  <c r="C23" i="24"/>
  <c r="B37" i="25"/>
  <c r="R37" i="25" s="1"/>
  <c r="B44" i="25"/>
  <c r="R44" i="25" s="1"/>
  <c r="C45" i="25"/>
  <c r="N45" i="25" s="1"/>
  <c r="C6" i="26"/>
  <c r="C10" i="26"/>
  <c r="S10" i="26" s="1"/>
  <c r="C14" i="26"/>
  <c r="C18" i="26"/>
  <c r="AB49" i="26" s="1"/>
  <c r="C22" i="26"/>
  <c r="C32" i="26"/>
  <c r="B32" i="26"/>
  <c r="B19" i="24"/>
  <c r="C19" i="24"/>
  <c r="C29" i="26"/>
  <c r="B29" i="26"/>
  <c r="C15" i="23"/>
  <c r="Q15" i="23" s="1"/>
  <c r="C7" i="24"/>
  <c r="O7" i="24" s="1"/>
  <c r="C11" i="24"/>
  <c r="S11" i="24" s="1"/>
  <c r="C15" i="24"/>
  <c r="Q15" i="24" s="1"/>
  <c r="C25" i="24"/>
  <c r="O25" i="24" s="1"/>
  <c r="C46" i="24"/>
  <c r="R46" i="24" s="1"/>
  <c r="B9" i="25"/>
  <c r="O9" i="25" s="1"/>
  <c r="B23" i="25"/>
  <c r="R23" i="25" s="1"/>
  <c r="C26" i="25"/>
  <c r="S26" i="25" s="1"/>
  <c r="C29" i="25"/>
  <c r="AB60" i="25" s="1"/>
  <c r="B32" i="25"/>
  <c r="C32" i="25"/>
  <c r="C49" i="25"/>
  <c r="R49" i="25" s="1"/>
  <c r="C8" i="26"/>
  <c r="R8" i="26" s="1"/>
  <c r="C12" i="26"/>
  <c r="C16" i="26"/>
  <c r="S16" i="26" s="1"/>
  <c r="C20" i="26"/>
  <c r="S20" i="26" s="1"/>
  <c r="B34" i="26"/>
  <c r="B19" i="23"/>
  <c r="C19" i="23"/>
  <c r="C33" i="24"/>
  <c r="B33" i="24"/>
  <c r="C6" i="25"/>
  <c r="B6" i="25"/>
  <c r="C7" i="25"/>
  <c r="B7" i="25"/>
  <c r="C8" i="25"/>
  <c r="B8" i="25"/>
  <c r="B8" i="23"/>
  <c r="C8" i="23"/>
  <c r="C28" i="24"/>
  <c r="B28" i="24"/>
  <c r="C26" i="23"/>
  <c r="B26" i="23"/>
  <c r="B42" i="24"/>
  <c r="C42" i="24"/>
  <c r="B48" i="24"/>
  <c r="C48" i="24"/>
  <c r="C38" i="23"/>
  <c r="B38" i="23"/>
  <c r="B30" i="23"/>
  <c r="C30" i="23"/>
  <c r="C48" i="23"/>
  <c r="B48" i="23"/>
  <c r="C6" i="23"/>
  <c r="O6" i="23" s="1"/>
  <c r="B26" i="24"/>
  <c r="AB57" i="24" s="1"/>
  <c r="C44" i="24"/>
  <c r="C50" i="24"/>
  <c r="Q50" i="24" s="1"/>
  <c r="C10" i="25"/>
  <c r="C12" i="25"/>
  <c r="S12" i="25" s="1"/>
  <c r="C14" i="25"/>
  <c r="O14" i="25" s="1"/>
  <c r="C16" i="25"/>
  <c r="C18" i="25"/>
  <c r="AB49" i="25" s="1"/>
  <c r="C20" i="25"/>
  <c r="C22" i="25"/>
  <c r="C24" i="25"/>
  <c r="B39" i="25"/>
  <c r="C39" i="25"/>
  <c r="B7" i="23"/>
  <c r="R7" i="23" s="1"/>
  <c r="C23" i="23"/>
  <c r="Q23" i="23" s="1"/>
  <c r="C27" i="23"/>
  <c r="N27" i="23" s="1"/>
  <c r="B35" i="23"/>
  <c r="S35" i="23" s="1"/>
  <c r="B42" i="23"/>
  <c r="N42" i="23" s="1"/>
  <c r="C41" i="24"/>
  <c r="AB72" i="24" s="1"/>
  <c r="C45" i="24"/>
  <c r="O45" i="24" s="1"/>
  <c r="C47" i="24"/>
  <c r="O47" i="24" s="1"/>
  <c r="B34" i="25"/>
  <c r="C34" i="25"/>
  <c r="B36" i="25"/>
  <c r="C36" i="25"/>
  <c r="C30" i="25"/>
  <c r="O30" i="25" s="1"/>
  <c r="B9" i="23"/>
  <c r="Q9" i="23" s="1"/>
  <c r="C10" i="23"/>
  <c r="C13" i="23"/>
  <c r="Q13" i="23" s="1"/>
  <c r="C21" i="23"/>
  <c r="Q21" i="23" s="1"/>
  <c r="B31" i="23"/>
  <c r="S31" i="23" s="1"/>
  <c r="B39" i="23"/>
  <c r="AB70" i="23" s="1"/>
  <c r="B43" i="23"/>
  <c r="B46" i="23"/>
  <c r="O46" i="23" s="1"/>
  <c r="B49" i="23"/>
  <c r="Q49" i="23" s="1"/>
  <c r="C29" i="24"/>
  <c r="O29" i="24" s="1"/>
  <c r="C30" i="24"/>
  <c r="N30" i="24" s="1"/>
  <c r="C17" i="23"/>
  <c r="S17" i="23" s="1"/>
  <c r="C25" i="23"/>
  <c r="S25" i="23" s="1"/>
  <c r="B28" i="23"/>
  <c r="N28" i="23" s="1"/>
  <c r="B37" i="23"/>
  <c r="O37" i="23" s="1"/>
  <c r="B41" i="23"/>
  <c r="O41" i="23" s="1"/>
  <c r="B45" i="23"/>
  <c r="S45" i="23" s="1"/>
  <c r="B47" i="23"/>
  <c r="Q47" i="23" s="1"/>
  <c r="B27" i="24"/>
  <c r="C11" i="23"/>
  <c r="S11" i="23" s="1"/>
  <c r="B40" i="23"/>
  <c r="AB71" i="23" s="1"/>
  <c r="B44" i="23"/>
  <c r="R44" i="23" s="1"/>
  <c r="B50" i="23"/>
  <c r="Q50" i="23" s="1"/>
  <c r="C32" i="24"/>
  <c r="B32" i="24"/>
  <c r="B34" i="24"/>
  <c r="B35" i="24"/>
  <c r="B36" i="24"/>
  <c r="B37" i="24"/>
  <c r="B38" i="24"/>
  <c r="B39" i="24"/>
  <c r="B40" i="24"/>
  <c r="C32" i="23"/>
  <c r="B32" i="23"/>
  <c r="C36" i="23"/>
  <c r="B36" i="23"/>
  <c r="C14" i="23"/>
  <c r="S14" i="23" s="1"/>
  <c r="C18" i="23"/>
  <c r="S18" i="23" s="1"/>
  <c r="C22" i="23"/>
  <c r="S22" i="23" s="1"/>
  <c r="C29" i="23"/>
  <c r="B29" i="23"/>
  <c r="C34" i="23"/>
  <c r="B34" i="23"/>
  <c r="C12" i="23"/>
  <c r="R12" i="23" s="1"/>
  <c r="C16" i="23"/>
  <c r="R16" i="23" s="1"/>
  <c r="C20" i="23"/>
  <c r="AB51" i="23" s="1"/>
  <c r="C24" i="23"/>
  <c r="S24" i="23" s="1"/>
  <c r="C9" i="17"/>
  <c r="Q9" i="17" s="1"/>
  <c r="C17" i="17"/>
  <c r="N17" i="17" s="1"/>
  <c r="C19" i="17"/>
  <c r="S19" i="17" s="1"/>
  <c r="C13" i="17"/>
  <c r="Q13" i="17" s="1"/>
  <c r="C11" i="17"/>
  <c r="R11" i="17" s="1"/>
  <c r="C48" i="17"/>
  <c r="N48" i="17" s="1"/>
  <c r="C46" i="16"/>
  <c r="S46" i="16" s="1"/>
  <c r="C7" i="17"/>
  <c r="R7" i="17" s="1"/>
  <c r="C15" i="17"/>
  <c r="R15" i="17" s="1"/>
  <c r="C21" i="17"/>
  <c r="Q21" i="17" s="1"/>
  <c r="C45" i="16"/>
  <c r="Q45" i="16" s="1"/>
  <c r="C24" i="17"/>
  <c r="AB55" i="17" s="1"/>
  <c r="B25" i="17"/>
  <c r="S25" i="17" s="1"/>
  <c r="C8" i="17"/>
  <c r="N8" i="17" s="1"/>
  <c r="C12" i="17"/>
  <c r="Q12" i="17" s="1"/>
  <c r="C16" i="17"/>
  <c r="S16" i="17" s="1"/>
  <c r="C20" i="17"/>
  <c r="O20" i="17" s="1"/>
  <c r="C47" i="17"/>
  <c r="Q47" i="17" s="1"/>
  <c r="C6" i="17"/>
  <c r="Q6" i="17" s="1"/>
  <c r="C10" i="17"/>
  <c r="O10" i="17" s="1"/>
  <c r="C14" i="17"/>
  <c r="R14" i="17" s="1"/>
  <c r="C18" i="17"/>
  <c r="Q18" i="17" s="1"/>
  <c r="B33" i="17"/>
  <c r="N33" i="17" s="1"/>
  <c r="C34" i="17"/>
  <c r="S34" i="17" s="1"/>
  <c r="C39" i="17"/>
  <c r="R39" i="17" s="1"/>
  <c r="C40" i="17"/>
  <c r="S40" i="17" s="1"/>
  <c r="C41" i="17"/>
  <c r="AB72" i="17" s="1"/>
  <c r="C42" i="17"/>
  <c r="S42" i="17" s="1"/>
  <c r="B14" i="16"/>
  <c r="R14" i="16" s="1"/>
  <c r="C30" i="16"/>
  <c r="R30" i="16" s="1"/>
  <c r="B31" i="16"/>
  <c r="O31" i="16" s="1"/>
  <c r="B33" i="16"/>
  <c r="S33" i="16" s="1"/>
  <c r="B40" i="16"/>
  <c r="N40" i="16" s="1"/>
  <c r="B42" i="16"/>
  <c r="R42" i="16" s="1"/>
  <c r="B22" i="17"/>
  <c r="Q22" i="17" s="1"/>
  <c r="B26" i="17"/>
  <c r="Q26" i="17" s="1"/>
  <c r="B31" i="17"/>
  <c r="Q31" i="17" s="1"/>
  <c r="C43" i="17"/>
  <c r="Q43" i="17" s="1"/>
  <c r="C44" i="17"/>
  <c r="S44" i="17" s="1"/>
  <c r="C45" i="17"/>
  <c r="S45" i="17" s="1"/>
  <c r="C46" i="17"/>
  <c r="Q46" i="17" s="1"/>
  <c r="B16" i="16"/>
  <c r="S16" i="16" s="1"/>
  <c r="B27" i="16"/>
  <c r="N27" i="16" s="1"/>
  <c r="B38" i="16"/>
  <c r="S38" i="16" s="1"/>
  <c r="B43" i="16"/>
  <c r="N43" i="16" s="1"/>
  <c r="B23" i="17"/>
  <c r="Q23" i="17" s="1"/>
  <c r="B27" i="17"/>
  <c r="Q27" i="17" s="1"/>
  <c r="B18" i="16"/>
  <c r="R18" i="16" s="1"/>
  <c r="B44" i="16"/>
  <c r="S44" i="16" s="1"/>
  <c r="B28" i="17"/>
  <c r="O28" i="17" s="1"/>
  <c r="C36" i="17"/>
  <c r="S36" i="17" s="1"/>
  <c r="C38" i="17"/>
  <c r="S38" i="17" s="1"/>
  <c r="C49" i="17"/>
  <c r="Q49" i="17" s="1"/>
  <c r="C50" i="17"/>
  <c r="N50" i="17" s="1"/>
  <c r="B35" i="17"/>
  <c r="C35" i="17"/>
  <c r="B22" i="16"/>
  <c r="R22" i="16" s="1"/>
  <c r="B24" i="16"/>
  <c r="AB55" i="16" s="1"/>
  <c r="B28" i="16"/>
  <c r="Q28" i="16" s="1"/>
  <c r="B36" i="16"/>
  <c r="C36" i="16"/>
  <c r="C20" i="16"/>
  <c r="B20" i="16"/>
  <c r="C34" i="16"/>
  <c r="Q34" i="16" s="1"/>
  <c r="C35" i="16"/>
  <c r="B35" i="16"/>
  <c r="C47" i="16"/>
  <c r="B47" i="16"/>
  <c r="C49" i="16"/>
  <c r="B49" i="16"/>
  <c r="B12" i="16"/>
  <c r="S12" i="16" s="1"/>
  <c r="C39" i="16"/>
  <c r="B39" i="16"/>
  <c r="C41" i="16"/>
  <c r="B41" i="16"/>
  <c r="C48" i="16"/>
  <c r="B48" i="16"/>
  <c r="B29" i="17"/>
  <c r="C29" i="17"/>
  <c r="B30" i="17"/>
  <c r="C30" i="17"/>
  <c r="C50" i="16"/>
  <c r="B50" i="16"/>
  <c r="B32" i="17"/>
  <c r="C32" i="17"/>
  <c r="C37" i="17"/>
  <c r="S37" i="17" s="1"/>
  <c r="C7" i="16"/>
  <c r="B7" i="16"/>
  <c r="C9" i="16"/>
  <c r="B9" i="16"/>
  <c r="C11" i="16"/>
  <c r="B11" i="16"/>
  <c r="C17" i="16"/>
  <c r="B17" i="16"/>
  <c r="C25" i="16"/>
  <c r="B25" i="16"/>
  <c r="C21" i="16"/>
  <c r="B21" i="16"/>
  <c r="B26" i="16"/>
  <c r="C26" i="16"/>
  <c r="C29" i="16"/>
  <c r="B29" i="16"/>
  <c r="B32" i="16"/>
  <c r="C32" i="16"/>
  <c r="C6" i="16"/>
  <c r="B6" i="16"/>
  <c r="C8" i="16"/>
  <c r="B8" i="16"/>
  <c r="C10" i="16"/>
  <c r="B10" i="16"/>
  <c r="C13" i="16"/>
  <c r="B13" i="16"/>
  <c r="B15" i="16"/>
  <c r="B19" i="16"/>
  <c r="B23" i="16"/>
  <c r="B37" i="16"/>
  <c r="AD72" i="22"/>
  <c r="Z72" i="22"/>
  <c r="Y72" i="22"/>
  <c r="AD71" i="22"/>
  <c r="Z71" i="22"/>
  <c r="Y71" i="22"/>
  <c r="AD70" i="22"/>
  <c r="Z70" i="22"/>
  <c r="Y70" i="22"/>
  <c r="AD69" i="22"/>
  <c r="Z69" i="22"/>
  <c r="Y69" i="22"/>
  <c r="AD68" i="22"/>
  <c r="Z68" i="22"/>
  <c r="Y68" i="22"/>
  <c r="AD67" i="22"/>
  <c r="Z67" i="22"/>
  <c r="Y67" i="22"/>
  <c r="AD66" i="22"/>
  <c r="Z66" i="22"/>
  <c r="Y66" i="22"/>
  <c r="AD65" i="22"/>
  <c r="Z65" i="22"/>
  <c r="Y65" i="22"/>
  <c r="AD64" i="22"/>
  <c r="Z64" i="22"/>
  <c r="Y64" i="22"/>
  <c r="AD63" i="22"/>
  <c r="Z63" i="22"/>
  <c r="Y63" i="22"/>
  <c r="AD62" i="22"/>
  <c r="Z62" i="22"/>
  <c r="Y62" i="22"/>
  <c r="AD61" i="22"/>
  <c r="Z61" i="22"/>
  <c r="Y61" i="22"/>
  <c r="AD60" i="22"/>
  <c r="Z60" i="22"/>
  <c r="Y60" i="22"/>
  <c r="AD59" i="22"/>
  <c r="Z59" i="22"/>
  <c r="Y59" i="22"/>
  <c r="AD58" i="22"/>
  <c r="Z58" i="22"/>
  <c r="Y58" i="22"/>
  <c r="AD57" i="22"/>
  <c r="Z57" i="22"/>
  <c r="Y57" i="22"/>
  <c r="AD56" i="22"/>
  <c r="Z56" i="22"/>
  <c r="Y56" i="22"/>
  <c r="AD55" i="22"/>
  <c r="Z55" i="22"/>
  <c r="Y55" i="22"/>
  <c r="AD54" i="22"/>
  <c r="Z54" i="22"/>
  <c r="Y54" i="22"/>
  <c r="AD53" i="22"/>
  <c r="Z53" i="22"/>
  <c r="Y53" i="22"/>
  <c r="K51" i="22"/>
  <c r="Y125" i="1" s="1"/>
  <c r="J50" i="22"/>
  <c r="A50" i="22"/>
  <c r="B50" i="22" s="1"/>
  <c r="J49" i="22"/>
  <c r="A49" i="22"/>
  <c r="B49" i="22" s="1"/>
  <c r="J48" i="22"/>
  <c r="A48" i="22"/>
  <c r="B48" i="22" s="1"/>
  <c r="J47" i="22"/>
  <c r="A47" i="22"/>
  <c r="B47" i="22" s="1"/>
  <c r="J46" i="22"/>
  <c r="A46" i="22"/>
  <c r="B46" i="22" s="1"/>
  <c r="J45" i="22"/>
  <c r="A45" i="22"/>
  <c r="B45" i="22" s="1"/>
  <c r="J44" i="22"/>
  <c r="A44" i="22"/>
  <c r="B44" i="22" s="1"/>
  <c r="J43" i="22"/>
  <c r="A43" i="22"/>
  <c r="B43" i="22" s="1"/>
  <c r="J42" i="22"/>
  <c r="A42" i="22"/>
  <c r="B42" i="22" s="1"/>
  <c r="J41" i="22"/>
  <c r="A41" i="22"/>
  <c r="B41" i="22" s="1"/>
  <c r="J40" i="22"/>
  <c r="A40" i="22"/>
  <c r="B40" i="22" s="1"/>
  <c r="J39" i="22"/>
  <c r="A39" i="22"/>
  <c r="B39" i="22" s="1"/>
  <c r="J38" i="22"/>
  <c r="A38" i="22"/>
  <c r="B38" i="22" s="1"/>
  <c r="J37" i="22"/>
  <c r="A37" i="22"/>
  <c r="B37" i="22" s="1"/>
  <c r="J36" i="22"/>
  <c r="A36" i="22"/>
  <c r="B36" i="22" s="1"/>
  <c r="J35" i="22"/>
  <c r="A35" i="22"/>
  <c r="B35" i="22" s="1"/>
  <c r="J34" i="22"/>
  <c r="A34" i="22"/>
  <c r="B34" i="22" s="1"/>
  <c r="J33" i="22"/>
  <c r="A33" i="22"/>
  <c r="C33" i="22" s="1"/>
  <c r="J32" i="22"/>
  <c r="A32" i="22"/>
  <c r="B32" i="22" s="1"/>
  <c r="J31" i="22"/>
  <c r="A31" i="22"/>
  <c r="C31" i="22" s="1"/>
  <c r="J30" i="22"/>
  <c r="A30" i="22"/>
  <c r="J29" i="22"/>
  <c r="A29" i="22"/>
  <c r="C29" i="22" s="1"/>
  <c r="J28" i="22"/>
  <c r="A28" i="22"/>
  <c r="J27" i="22"/>
  <c r="A27" i="22"/>
  <c r="J26" i="22"/>
  <c r="A26" i="22"/>
  <c r="J25" i="22"/>
  <c r="A25" i="22"/>
  <c r="J24" i="22"/>
  <c r="A24" i="22"/>
  <c r="J23" i="22"/>
  <c r="A23" i="22"/>
  <c r="B23" i="22" s="1"/>
  <c r="J22" i="22"/>
  <c r="A22" i="22"/>
  <c r="B22" i="22" s="1"/>
  <c r="J21" i="22"/>
  <c r="A21" i="22"/>
  <c r="C21" i="22" s="1"/>
  <c r="J20" i="22"/>
  <c r="A20" i="22"/>
  <c r="B20" i="22" s="1"/>
  <c r="J19" i="22"/>
  <c r="A19" i="22"/>
  <c r="B19" i="22" s="1"/>
  <c r="J18" i="22"/>
  <c r="A18" i="22"/>
  <c r="B18" i="22" s="1"/>
  <c r="J17" i="22"/>
  <c r="A17" i="22"/>
  <c r="B17" i="22" s="1"/>
  <c r="J16" i="22"/>
  <c r="A16" i="22"/>
  <c r="B16" i="22" s="1"/>
  <c r="J15" i="22"/>
  <c r="A15" i="22"/>
  <c r="B15" i="22" s="1"/>
  <c r="J14" i="22"/>
  <c r="A14" i="22"/>
  <c r="B14" i="22" s="1"/>
  <c r="J13" i="22"/>
  <c r="A13" i="22"/>
  <c r="B13" i="22" s="1"/>
  <c r="J12" i="22"/>
  <c r="A12" i="22"/>
  <c r="B12" i="22" s="1"/>
  <c r="J11" i="22"/>
  <c r="A11" i="22"/>
  <c r="B11" i="22" s="1"/>
  <c r="J10" i="22"/>
  <c r="A10" i="22"/>
  <c r="B10" i="22" s="1"/>
  <c r="J9" i="22"/>
  <c r="A9" i="22"/>
  <c r="B9" i="22" s="1"/>
  <c r="J8" i="22"/>
  <c r="A8" i="22"/>
  <c r="B8" i="22" s="1"/>
  <c r="J7" i="22"/>
  <c r="A7" i="22"/>
  <c r="B7" i="22" s="1"/>
  <c r="J6" i="22"/>
  <c r="A6" i="22"/>
  <c r="B6" i="22" s="1"/>
  <c r="AD72" i="21"/>
  <c r="Z72" i="21"/>
  <c r="Y72" i="21"/>
  <c r="AD71" i="21"/>
  <c r="Z71" i="21"/>
  <c r="Y71" i="21"/>
  <c r="AD70" i="21"/>
  <c r="Z70" i="21"/>
  <c r="Y70" i="21"/>
  <c r="AD69" i="21"/>
  <c r="Z69" i="21"/>
  <c r="Y69" i="21"/>
  <c r="AD68" i="21"/>
  <c r="Z68" i="21"/>
  <c r="Y68" i="21"/>
  <c r="AD67" i="21"/>
  <c r="Z67" i="21"/>
  <c r="Y67" i="21"/>
  <c r="AD66" i="21"/>
  <c r="Z66" i="21"/>
  <c r="Y66" i="21"/>
  <c r="AD65" i="21"/>
  <c r="Z65" i="21"/>
  <c r="Y65" i="21"/>
  <c r="AD64" i="21"/>
  <c r="Z64" i="21"/>
  <c r="Y64" i="21"/>
  <c r="AD63" i="21"/>
  <c r="Z63" i="21"/>
  <c r="Y63" i="21"/>
  <c r="AD62" i="21"/>
  <c r="Z62" i="21"/>
  <c r="Y62" i="21"/>
  <c r="AD61" i="21"/>
  <c r="Z61" i="21"/>
  <c r="Y61" i="21"/>
  <c r="AD60" i="21"/>
  <c r="Z60" i="21"/>
  <c r="Y60" i="21"/>
  <c r="AD59" i="21"/>
  <c r="Z59" i="21"/>
  <c r="Y59" i="21"/>
  <c r="AD58" i="21"/>
  <c r="Z58" i="21"/>
  <c r="Y58" i="21"/>
  <c r="AD57" i="21"/>
  <c r="Z57" i="21"/>
  <c r="Y57" i="21"/>
  <c r="AD56" i="21"/>
  <c r="Z56" i="21"/>
  <c r="Y56" i="21"/>
  <c r="AD55" i="21"/>
  <c r="Z55" i="21"/>
  <c r="Y55" i="21"/>
  <c r="AD54" i="21"/>
  <c r="Z54" i="21"/>
  <c r="Y54" i="21"/>
  <c r="AD53" i="21"/>
  <c r="Z53" i="21"/>
  <c r="Y53" i="21"/>
  <c r="K51" i="21"/>
  <c r="X125" i="1" s="1"/>
  <c r="J50" i="21"/>
  <c r="A50" i="21"/>
  <c r="B50" i="21" s="1"/>
  <c r="J49" i="21"/>
  <c r="A49" i="21"/>
  <c r="B49" i="21" s="1"/>
  <c r="J48" i="21"/>
  <c r="A48" i="21"/>
  <c r="B48" i="21" s="1"/>
  <c r="J47" i="21"/>
  <c r="A47" i="21"/>
  <c r="B47" i="21" s="1"/>
  <c r="J46" i="21"/>
  <c r="A46" i="21"/>
  <c r="C46" i="21" s="1"/>
  <c r="J45" i="21"/>
  <c r="A45" i="21"/>
  <c r="B45" i="21" s="1"/>
  <c r="J44" i="21"/>
  <c r="A44" i="21"/>
  <c r="C44" i="21" s="1"/>
  <c r="J43" i="21"/>
  <c r="A43" i="21"/>
  <c r="C43" i="21" s="1"/>
  <c r="J42" i="21"/>
  <c r="A42" i="21"/>
  <c r="B42" i="21" s="1"/>
  <c r="J41" i="21"/>
  <c r="A41" i="21"/>
  <c r="B41" i="21" s="1"/>
  <c r="J40" i="21"/>
  <c r="A40" i="21"/>
  <c r="B40" i="21" s="1"/>
  <c r="J39" i="21"/>
  <c r="A39" i="21"/>
  <c r="C39" i="21" s="1"/>
  <c r="J38" i="21"/>
  <c r="A38" i="21"/>
  <c r="B38" i="21" s="1"/>
  <c r="J37" i="21"/>
  <c r="A37" i="21"/>
  <c r="B37" i="21" s="1"/>
  <c r="J36" i="21"/>
  <c r="A36" i="21"/>
  <c r="C36" i="21" s="1"/>
  <c r="J35" i="21"/>
  <c r="A35" i="21"/>
  <c r="B35" i="21" s="1"/>
  <c r="J34" i="21"/>
  <c r="A34" i="21"/>
  <c r="B34" i="21" s="1"/>
  <c r="J33" i="21"/>
  <c r="A33" i="21"/>
  <c r="J32" i="21"/>
  <c r="A32" i="21"/>
  <c r="B32" i="21" s="1"/>
  <c r="J31" i="21"/>
  <c r="A31" i="21"/>
  <c r="J30" i="21"/>
  <c r="A30" i="21"/>
  <c r="J29" i="21"/>
  <c r="A29" i="21"/>
  <c r="B29" i="21" s="1"/>
  <c r="J28" i="21"/>
  <c r="A28" i="21"/>
  <c r="J27" i="21"/>
  <c r="A27" i="21"/>
  <c r="B27" i="21" s="1"/>
  <c r="J26" i="21"/>
  <c r="A26" i="21"/>
  <c r="J25" i="21"/>
  <c r="A25" i="21"/>
  <c r="J24" i="21"/>
  <c r="A24" i="21"/>
  <c r="J23" i="21"/>
  <c r="A23" i="21"/>
  <c r="B23" i="21" s="1"/>
  <c r="J22" i="21"/>
  <c r="A22" i="21"/>
  <c r="J21" i="21"/>
  <c r="A21" i="21"/>
  <c r="J20" i="21"/>
  <c r="A20" i="21"/>
  <c r="J19" i="21"/>
  <c r="A19" i="21"/>
  <c r="B19" i="21" s="1"/>
  <c r="J18" i="21"/>
  <c r="A18" i="21"/>
  <c r="J17" i="21"/>
  <c r="A17" i="21"/>
  <c r="J16" i="21"/>
  <c r="A16" i="21"/>
  <c r="J15" i="21"/>
  <c r="A15" i="21"/>
  <c r="B15" i="21" s="1"/>
  <c r="J14" i="21"/>
  <c r="A14" i="21"/>
  <c r="J13" i="21"/>
  <c r="A13" i="21"/>
  <c r="C13" i="21" s="1"/>
  <c r="J12" i="21"/>
  <c r="A12" i="21"/>
  <c r="C12" i="21" s="1"/>
  <c r="J11" i="21"/>
  <c r="A11" i="21"/>
  <c r="C11" i="21" s="1"/>
  <c r="J10" i="21"/>
  <c r="A10" i="21"/>
  <c r="C10" i="21" s="1"/>
  <c r="J9" i="21"/>
  <c r="A9" i="21"/>
  <c r="C9" i="21" s="1"/>
  <c r="J8" i="21"/>
  <c r="A8" i="21"/>
  <c r="C8" i="21" s="1"/>
  <c r="J7" i="21"/>
  <c r="A7" i="21"/>
  <c r="C7" i="21" s="1"/>
  <c r="J6" i="21"/>
  <c r="A6" i="21"/>
  <c r="C6" i="21" s="1"/>
  <c r="AD72" i="20"/>
  <c r="Z72" i="20"/>
  <c r="Y72" i="20"/>
  <c r="AD71" i="20"/>
  <c r="Z71" i="20"/>
  <c r="Y71" i="20"/>
  <c r="AD70" i="20"/>
  <c r="Z70" i="20"/>
  <c r="Y70" i="20"/>
  <c r="AD69" i="20"/>
  <c r="Z69" i="20"/>
  <c r="Y69" i="20"/>
  <c r="AD68" i="20"/>
  <c r="Z68" i="20"/>
  <c r="Y68" i="20"/>
  <c r="AD67" i="20"/>
  <c r="Z67" i="20"/>
  <c r="Y67" i="20"/>
  <c r="AD66" i="20"/>
  <c r="Z66" i="20"/>
  <c r="Y66" i="20"/>
  <c r="AD65" i="20"/>
  <c r="Z65" i="20"/>
  <c r="Y65" i="20"/>
  <c r="AD64" i="20"/>
  <c r="Z64" i="20"/>
  <c r="Y64" i="20"/>
  <c r="AD63" i="20"/>
  <c r="Z63" i="20"/>
  <c r="Y63" i="20"/>
  <c r="AD62" i="20"/>
  <c r="Z62" i="20"/>
  <c r="Y62" i="20"/>
  <c r="AD61" i="20"/>
  <c r="Z61" i="20"/>
  <c r="Y61" i="20"/>
  <c r="AD60" i="20"/>
  <c r="Z60" i="20"/>
  <c r="Y60" i="20"/>
  <c r="AD59" i="20"/>
  <c r="Z59" i="20"/>
  <c r="Y59" i="20"/>
  <c r="AD58" i="20"/>
  <c r="Z58" i="20"/>
  <c r="Y58" i="20"/>
  <c r="AD57" i="20"/>
  <c r="Z57" i="20"/>
  <c r="Y57" i="20"/>
  <c r="AD56" i="20"/>
  <c r="Z56" i="20"/>
  <c r="Y56" i="20"/>
  <c r="AD55" i="20"/>
  <c r="Z55" i="20"/>
  <c r="Y55" i="20"/>
  <c r="AD54" i="20"/>
  <c r="Z54" i="20"/>
  <c r="Y54" i="20"/>
  <c r="AD53" i="20"/>
  <c r="Z53" i="20"/>
  <c r="Y53" i="20"/>
  <c r="K51" i="20"/>
  <c r="W125" i="1" s="1"/>
  <c r="J50" i="20"/>
  <c r="A50" i="20"/>
  <c r="B50" i="20" s="1"/>
  <c r="J49" i="20"/>
  <c r="A49" i="20"/>
  <c r="B49" i="20" s="1"/>
  <c r="J48" i="20"/>
  <c r="A48" i="20"/>
  <c r="J47" i="20"/>
  <c r="A47" i="20"/>
  <c r="B47" i="20" s="1"/>
  <c r="J46" i="20"/>
  <c r="A46" i="20"/>
  <c r="B46" i="20" s="1"/>
  <c r="J45" i="20"/>
  <c r="A45" i="20"/>
  <c r="B45" i="20" s="1"/>
  <c r="J44" i="20"/>
  <c r="A44" i="20"/>
  <c r="B44" i="20" s="1"/>
  <c r="J43" i="20"/>
  <c r="A43" i="20"/>
  <c r="B43" i="20" s="1"/>
  <c r="J42" i="20"/>
  <c r="A42" i="20"/>
  <c r="B42" i="20" s="1"/>
  <c r="J41" i="20"/>
  <c r="A41" i="20"/>
  <c r="B41" i="20" s="1"/>
  <c r="J40" i="20"/>
  <c r="A40" i="20"/>
  <c r="B40" i="20" s="1"/>
  <c r="J39" i="20"/>
  <c r="A39" i="20"/>
  <c r="B39" i="20" s="1"/>
  <c r="J38" i="20"/>
  <c r="A38" i="20"/>
  <c r="B38" i="20" s="1"/>
  <c r="J37" i="20"/>
  <c r="A37" i="20"/>
  <c r="B37" i="20" s="1"/>
  <c r="J36" i="20"/>
  <c r="A36" i="20"/>
  <c r="B36" i="20" s="1"/>
  <c r="J35" i="20"/>
  <c r="A35" i="20"/>
  <c r="B35" i="20" s="1"/>
  <c r="J34" i="20"/>
  <c r="A34" i="20"/>
  <c r="B34" i="20" s="1"/>
  <c r="J33" i="20"/>
  <c r="A33" i="20"/>
  <c r="C33" i="20" s="1"/>
  <c r="J32" i="20"/>
  <c r="A32" i="20"/>
  <c r="B32" i="20" s="1"/>
  <c r="J31" i="20"/>
  <c r="A31" i="20"/>
  <c r="C31" i="20" s="1"/>
  <c r="J30" i="20"/>
  <c r="A30" i="20"/>
  <c r="B30" i="20" s="1"/>
  <c r="J29" i="20"/>
  <c r="A29" i="20"/>
  <c r="B29" i="20" s="1"/>
  <c r="J28" i="20"/>
  <c r="A28" i="20"/>
  <c r="J27" i="20"/>
  <c r="A27" i="20"/>
  <c r="C27" i="20" s="1"/>
  <c r="J26" i="20"/>
  <c r="A26" i="20"/>
  <c r="J25" i="20"/>
  <c r="A25" i="20"/>
  <c r="B25" i="20" s="1"/>
  <c r="J24" i="20"/>
  <c r="A24" i="20"/>
  <c r="J23" i="20"/>
  <c r="A23" i="20"/>
  <c r="C23" i="20" s="1"/>
  <c r="J22" i="20"/>
  <c r="A22" i="20"/>
  <c r="C22" i="20" s="1"/>
  <c r="J21" i="20"/>
  <c r="A21" i="20"/>
  <c r="J20" i="20"/>
  <c r="A20" i="20"/>
  <c r="C20" i="20" s="1"/>
  <c r="J19" i="20"/>
  <c r="A19" i="20"/>
  <c r="B19" i="20" s="1"/>
  <c r="J18" i="20"/>
  <c r="A18" i="20"/>
  <c r="C18" i="20" s="1"/>
  <c r="J17" i="20"/>
  <c r="A17" i="20"/>
  <c r="C17" i="20" s="1"/>
  <c r="J16" i="20"/>
  <c r="A16" i="20"/>
  <c r="B16" i="20" s="1"/>
  <c r="J15" i="20"/>
  <c r="A15" i="20"/>
  <c r="C15" i="20" s="1"/>
  <c r="J14" i="20"/>
  <c r="A14" i="20"/>
  <c r="C14" i="20" s="1"/>
  <c r="J13" i="20"/>
  <c r="A13" i="20"/>
  <c r="B13" i="20" s="1"/>
  <c r="J12" i="20"/>
  <c r="A12" i="20"/>
  <c r="C12" i="20" s="1"/>
  <c r="J11" i="20"/>
  <c r="A11" i="20"/>
  <c r="B11" i="20" s="1"/>
  <c r="J10" i="20"/>
  <c r="A10" i="20"/>
  <c r="C10" i="20" s="1"/>
  <c r="J9" i="20"/>
  <c r="A9" i="20"/>
  <c r="C9" i="20" s="1"/>
  <c r="J8" i="20"/>
  <c r="A8" i="20"/>
  <c r="B8" i="20" s="1"/>
  <c r="J7" i="20"/>
  <c r="A7" i="20"/>
  <c r="C7" i="20" s="1"/>
  <c r="J6" i="20"/>
  <c r="A6" i="20"/>
  <c r="C6" i="20" s="1"/>
  <c r="AD72" i="19"/>
  <c r="Z72" i="19"/>
  <c r="Y72" i="19"/>
  <c r="AD71" i="19"/>
  <c r="Z71" i="19"/>
  <c r="Y71" i="19"/>
  <c r="AD70" i="19"/>
  <c r="Z70" i="19"/>
  <c r="Y70" i="19"/>
  <c r="AD69" i="19"/>
  <c r="Z69" i="19"/>
  <c r="Y69" i="19"/>
  <c r="AD68" i="19"/>
  <c r="Z68" i="19"/>
  <c r="Y68" i="19"/>
  <c r="AD67" i="19"/>
  <c r="Z67" i="19"/>
  <c r="Y67" i="19"/>
  <c r="AD66" i="19"/>
  <c r="Z66" i="19"/>
  <c r="Y66" i="19"/>
  <c r="AD65" i="19"/>
  <c r="Z65" i="19"/>
  <c r="Y65" i="19"/>
  <c r="AD64" i="19"/>
  <c r="Z64" i="19"/>
  <c r="Y64" i="19"/>
  <c r="AD63" i="19"/>
  <c r="Z63" i="19"/>
  <c r="Y63" i="19"/>
  <c r="AD62" i="19"/>
  <c r="Z62" i="19"/>
  <c r="Y62" i="19"/>
  <c r="AD61" i="19"/>
  <c r="Z61" i="19"/>
  <c r="Y61" i="19"/>
  <c r="AD60" i="19"/>
  <c r="Z60" i="19"/>
  <c r="Y60" i="19"/>
  <c r="AD59" i="19"/>
  <c r="Z59" i="19"/>
  <c r="Y59" i="19"/>
  <c r="AD58" i="19"/>
  <c r="Z58" i="19"/>
  <c r="Y58" i="19"/>
  <c r="AD57" i="19"/>
  <c r="Z57" i="19"/>
  <c r="Y57" i="19"/>
  <c r="AD56" i="19"/>
  <c r="Z56" i="19"/>
  <c r="Y56" i="19"/>
  <c r="AD55" i="19"/>
  <c r="Z55" i="19"/>
  <c r="Y55" i="19"/>
  <c r="AD54" i="19"/>
  <c r="Z54" i="19"/>
  <c r="Y54" i="19"/>
  <c r="AD53" i="19"/>
  <c r="Z53" i="19"/>
  <c r="Y53" i="19"/>
  <c r="K51" i="19"/>
  <c r="V125" i="1" s="1"/>
  <c r="J50" i="19"/>
  <c r="A50" i="19"/>
  <c r="J49" i="19"/>
  <c r="A49" i="19"/>
  <c r="B49" i="19" s="1"/>
  <c r="J48" i="19"/>
  <c r="A48" i="19"/>
  <c r="B48" i="19" s="1"/>
  <c r="J47" i="19"/>
  <c r="A47" i="19"/>
  <c r="B47" i="19" s="1"/>
  <c r="J46" i="19"/>
  <c r="A46" i="19"/>
  <c r="J45" i="19"/>
  <c r="A45" i="19"/>
  <c r="B45" i="19" s="1"/>
  <c r="J44" i="19"/>
  <c r="A44" i="19"/>
  <c r="B44" i="19" s="1"/>
  <c r="J43" i="19"/>
  <c r="A43" i="19"/>
  <c r="B43" i="19" s="1"/>
  <c r="J42" i="19"/>
  <c r="A42" i="19"/>
  <c r="B42" i="19" s="1"/>
  <c r="J41" i="19"/>
  <c r="A41" i="19"/>
  <c r="B41" i="19" s="1"/>
  <c r="J40" i="19"/>
  <c r="A40" i="19"/>
  <c r="B40" i="19" s="1"/>
  <c r="J39" i="19"/>
  <c r="A39" i="19"/>
  <c r="B39" i="19" s="1"/>
  <c r="J38" i="19"/>
  <c r="A38" i="19"/>
  <c r="J37" i="19"/>
  <c r="A37" i="19"/>
  <c r="J36" i="19"/>
  <c r="A36" i="19"/>
  <c r="J35" i="19"/>
  <c r="A35" i="19"/>
  <c r="J34" i="19"/>
  <c r="A34" i="19"/>
  <c r="J33" i="19"/>
  <c r="A33" i="19"/>
  <c r="J32" i="19"/>
  <c r="A32" i="19"/>
  <c r="J31" i="19"/>
  <c r="A31" i="19"/>
  <c r="J30" i="19"/>
  <c r="A30" i="19"/>
  <c r="J29" i="19"/>
  <c r="A29" i="19"/>
  <c r="J28" i="19"/>
  <c r="A28" i="19"/>
  <c r="C28" i="19" s="1"/>
  <c r="J27" i="19"/>
  <c r="A27" i="19"/>
  <c r="C27" i="19" s="1"/>
  <c r="J26" i="19"/>
  <c r="A26" i="19"/>
  <c r="C26" i="19" s="1"/>
  <c r="J25" i="19"/>
  <c r="A25" i="19"/>
  <c r="J24" i="19"/>
  <c r="A24" i="19"/>
  <c r="J23" i="19"/>
  <c r="A23" i="19"/>
  <c r="J22" i="19"/>
  <c r="A22" i="19"/>
  <c r="J21" i="19"/>
  <c r="A21" i="19"/>
  <c r="J20" i="19"/>
  <c r="A20" i="19"/>
  <c r="J19" i="19"/>
  <c r="A19" i="19"/>
  <c r="J18" i="19"/>
  <c r="A18" i="19"/>
  <c r="J17" i="19"/>
  <c r="A17" i="19"/>
  <c r="J16" i="19"/>
  <c r="A16" i="19"/>
  <c r="J15" i="19"/>
  <c r="A15" i="19"/>
  <c r="J14" i="19"/>
  <c r="A14" i="19"/>
  <c r="J13" i="19"/>
  <c r="A13" i="19"/>
  <c r="J12" i="19"/>
  <c r="A12" i="19"/>
  <c r="J11" i="19"/>
  <c r="A11" i="19"/>
  <c r="J10" i="19"/>
  <c r="A10" i="19"/>
  <c r="J9" i="19"/>
  <c r="A9" i="19"/>
  <c r="J8" i="19"/>
  <c r="A8" i="19"/>
  <c r="J7" i="19"/>
  <c r="A7" i="19"/>
  <c r="J6" i="19"/>
  <c r="A6" i="19"/>
  <c r="AD72" i="18"/>
  <c r="Z72" i="18"/>
  <c r="Y72" i="18"/>
  <c r="AD71" i="18"/>
  <c r="Z71" i="18"/>
  <c r="Y71" i="18"/>
  <c r="AD70" i="18"/>
  <c r="Z70" i="18"/>
  <c r="Y70" i="18"/>
  <c r="AD69" i="18"/>
  <c r="Z69" i="18"/>
  <c r="Y69" i="18"/>
  <c r="AD68" i="18"/>
  <c r="Z68" i="18"/>
  <c r="Y68" i="18"/>
  <c r="AD67" i="18"/>
  <c r="Z67" i="18"/>
  <c r="Y67" i="18"/>
  <c r="AD66" i="18"/>
  <c r="Z66" i="18"/>
  <c r="Y66" i="18"/>
  <c r="AD65" i="18"/>
  <c r="Z65" i="18"/>
  <c r="Y65" i="18"/>
  <c r="AD64" i="18"/>
  <c r="Z64" i="18"/>
  <c r="Y64" i="18"/>
  <c r="AD63" i="18"/>
  <c r="Z63" i="18"/>
  <c r="Y63" i="18"/>
  <c r="AD62" i="18"/>
  <c r="Z62" i="18"/>
  <c r="Y62" i="18"/>
  <c r="AD61" i="18"/>
  <c r="Z61" i="18"/>
  <c r="Y61" i="18"/>
  <c r="AD60" i="18"/>
  <c r="Z60" i="18"/>
  <c r="Y60" i="18"/>
  <c r="AD59" i="18"/>
  <c r="Z59" i="18"/>
  <c r="Y59" i="18"/>
  <c r="AD58" i="18"/>
  <c r="Z58" i="18"/>
  <c r="Y58" i="18"/>
  <c r="AD57" i="18"/>
  <c r="Z57" i="18"/>
  <c r="Y57" i="18"/>
  <c r="AD56" i="18"/>
  <c r="Z56" i="18"/>
  <c r="Y56" i="18"/>
  <c r="AD55" i="18"/>
  <c r="Z55" i="18"/>
  <c r="Y55" i="18"/>
  <c r="AD54" i="18"/>
  <c r="Z54" i="18"/>
  <c r="Y54" i="18"/>
  <c r="AD53" i="18"/>
  <c r="Z53" i="18"/>
  <c r="Y53" i="18"/>
  <c r="K51" i="18"/>
  <c r="U125" i="1" s="1"/>
  <c r="J50" i="18"/>
  <c r="A50" i="18"/>
  <c r="B50" i="18" s="1"/>
  <c r="J49" i="18"/>
  <c r="A49" i="18"/>
  <c r="B49" i="18" s="1"/>
  <c r="J48" i="18"/>
  <c r="A48" i="18"/>
  <c r="J47" i="18"/>
  <c r="A47" i="18"/>
  <c r="B47" i="18" s="1"/>
  <c r="J46" i="18"/>
  <c r="A46" i="18"/>
  <c r="B46" i="18" s="1"/>
  <c r="J45" i="18"/>
  <c r="A45" i="18"/>
  <c r="J44" i="18"/>
  <c r="A44" i="18"/>
  <c r="J43" i="18"/>
  <c r="A43" i="18"/>
  <c r="J42" i="18"/>
  <c r="A42" i="18"/>
  <c r="J41" i="18"/>
  <c r="A41" i="18"/>
  <c r="J40" i="18"/>
  <c r="A40" i="18"/>
  <c r="J39" i="18"/>
  <c r="A39" i="18"/>
  <c r="J38" i="18"/>
  <c r="A38" i="18"/>
  <c r="B38" i="18" s="1"/>
  <c r="J37" i="18"/>
  <c r="A37" i="18"/>
  <c r="B37" i="18" s="1"/>
  <c r="J36" i="18"/>
  <c r="A36" i="18"/>
  <c r="B36" i="18" s="1"/>
  <c r="J35" i="18"/>
  <c r="A35" i="18"/>
  <c r="B35" i="18" s="1"/>
  <c r="J34" i="18"/>
  <c r="A34" i="18"/>
  <c r="B34" i="18" s="1"/>
  <c r="J33" i="18"/>
  <c r="A33" i="18"/>
  <c r="J32" i="18"/>
  <c r="A32" i="18"/>
  <c r="B32" i="18" s="1"/>
  <c r="J31" i="18"/>
  <c r="A31" i="18"/>
  <c r="J30" i="18"/>
  <c r="A30" i="18"/>
  <c r="J29" i="18"/>
  <c r="A29" i="18"/>
  <c r="B29" i="18" s="1"/>
  <c r="J28" i="18"/>
  <c r="A28" i="18"/>
  <c r="C28" i="18" s="1"/>
  <c r="J27" i="18"/>
  <c r="A27" i="18"/>
  <c r="J26" i="18"/>
  <c r="A26" i="18"/>
  <c r="B26" i="18" s="1"/>
  <c r="J25" i="18"/>
  <c r="A25" i="18"/>
  <c r="C25" i="18" s="1"/>
  <c r="J24" i="18"/>
  <c r="A24" i="18"/>
  <c r="C24" i="18" s="1"/>
  <c r="J23" i="18"/>
  <c r="A23" i="18"/>
  <c r="C23" i="18" s="1"/>
  <c r="J22" i="18"/>
  <c r="A22" i="18"/>
  <c r="C22" i="18" s="1"/>
  <c r="J21" i="18"/>
  <c r="A21" i="18"/>
  <c r="C21" i="18" s="1"/>
  <c r="J20" i="18"/>
  <c r="A20" i="18"/>
  <c r="C20" i="18" s="1"/>
  <c r="J19" i="18"/>
  <c r="A19" i="18"/>
  <c r="C19" i="18" s="1"/>
  <c r="J18" i="18"/>
  <c r="A18" i="18"/>
  <c r="C18" i="18" s="1"/>
  <c r="J17" i="18"/>
  <c r="A17" i="18"/>
  <c r="C17" i="18" s="1"/>
  <c r="J16" i="18"/>
  <c r="A16" i="18"/>
  <c r="C16" i="18" s="1"/>
  <c r="J15" i="18"/>
  <c r="A15" i="18"/>
  <c r="C15" i="18" s="1"/>
  <c r="J14" i="18"/>
  <c r="A14" i="18"/>
  <c r="C14" i="18" s="1"/>
  <c r="J13" i="18"/>
  <c r="A13" i="18"/>
  <c r="C13" i="18" s="1"/>
  <c r="J12" i="18"/>
  <c r="A12" i="18"/>
  <c r="C12" i="18" s="1"/>
  <c r="J11" i="18"/>
  <c r="A11" i="18"/>
  <c r="C11" i="18" s="1"/>
  <c r="J10" i="18"/>
  <c r="A10" i="18"/>
  <c r="C10" i="18" s="1"/>
  <c r="J9" i="18"/>
  <c r="A9" i="18"/>
  <c r="C9" i="18" s="1"/>
  <c r="J8" i="18"/>
  <c r="A8" i="18"/>
  <c r="C8" i="18" s="1"/>
  <c r="J7" i="18"/>
  <c r="A7" i="18"/>
  <c r="C7" i="18" s="1"/>
  <c r="J6" i="18"/>
  <c r="A6" i="18"/>
  <c r="C6" i="18" s="1"/>
  <c r="S125" i="1"/>
  <c r="AD72" i="15"/>
  <c r="Z72" i="15"/>
  <c r="Y72" i="15"/>
  <c r="AD71" i="15"/>
  <c r="Z71" i="15"/>
  <c r="Y71" i="15"/>
  <c r="AD70" i="15"/>
  <c r="Z70" i="15"/>
  <c r="Y70" i="15"/>
  <c r="AD69" i="15"/>
  <c r="Z69" i="15"/>
  <c r="Y69" i="15"/>
  <c r="AD68" i="15"/>
  <c r="Z68" i="15"/>
  <c r="Y68" i="15"/>
  <c r="AD67" i="15"/>
  <c r="Z67" i="15"/>
  <c r="Y67" i="15"/>
  <c r="AD66" i="15"/>
  <c r="Z66" i="15"/>
  <c r="Y66" i="15"/>
  <c r="AD65" i="15"/>
  <c r="Z65" i="15"/>
  <c r="Y65" i="15"/>
  <c r="AD64" i="15"/>
  <c r="Z64" i="15"/>
  <c r="Y64" i="15"/>
  <c r="AD63" i="15"/>
  <c r="Z63" i="15"/>
  <c r="Y63" i="15"/>
  <c r="AD62" i="15"/>
  <c r="Z62" i="15"/>
  <c r="Y62" i="15"/>
  <c r="AD61" i="15"/>
  <c r="Z61" i="15"/>
  <c r="Y61" i="15"/>
  <c r="AD60" i="15"/>
  <c r="Z60" i="15"/>
  <c r="Y60" i="15"/>
  <c r="AD59" i="15"/>
  <c r="Z59" i="15"/>
  <c r="Y59" i="15"/>
  <c r="AD58" i="15"/>
  <c r="Z58" i="15"/>
  <c r="Y58" i="15"/>
  <c r="AD57" i="15"/>
  <c r="Z57" i="15"/>
  <c r="Y57" i="15"/>
  <c r="AD56" i="15"/>
  <c r="Z56" i="15"/>
  <c r="Y56" i="15"/>
  <c r="AD55" i="15"/>
  <c r="Z55" i="15"/>
  <c r="Y55" i="15"/>
  <c r="AD54" i="15"/>
  <c r="Z54" i="15"/>
  <c r="Y54" i="15"/>
  <c r="AD53" i="15"/>
  <c r="Z53" i="15"/>
  <c r="Y53" i="15"/>
  <c r="K51" i="15"/>
  <c r="R125" i="1" s="1"/>
  <c r="J50" i="15"/>
  <c r="A50" i="15"/>
  <c r="B50" i="15" s="1"/>
  <c r="J49" i="15"/>
  <c r="A49" i="15"/>
  <c r="B49" i="15" s="1"/>
  <c r="J48" i="15"/>
  <c r="A48" i="15"/>
  <c r="C48" i="15" s="1"/>
  <c r="J47" i="15"/>
  <c r="A47" i="15"/>
  <c r="C47" i="15" s="1"/>
  <c r="J46" i="15"/>
  <c r="A46" i="15"/>
  <c r="C46" i="15" s="1"/>
  <c r="J45" i="15"/>
  <c r="A45" i="15"/>
  <c r="B45" i="15" s="1"/>
  <c r="J44" i="15"/>
  <c r="A44" i="15"/>
  <c r="B44" i="15" s="1"/>
  <c r="J43" i="15"/>
  <c r="A43" i="15"/>
  <c r="B43" i="15" s="1"/>
  <c r="J42" i="15"/>
  <c r="A42" i="15"/>
  <c r="C42" i="15" s="1"/>
  <c r="J41" i="15"/>
  <c r="A41" i="15"/>
  <c r="C41" i="15" s="1"/>
  <c r="J40" i="15"/>
  <c r="A40" i="15"/>
  <c r="C40" i="15" s="1"/>
  <c r="J39" i="15"/>
  <c r="A39" i="15"/>
  <c r="C39" i="15" s="1"/>
  <c r="J38" i="15"/>
  <c r="A38" i="15"/>
  <c r="C38" i="15" s="1"/>
  <c r="J37" i="15"/>
  <c r="A37" i="15"/>
  <c r="C37" i="15" s="1"/>
  <c r="J36" i="15"/>
  <c r="A36" i="15"/>
  <c r="C36" i="15" s="1"/>
  <c r="J35" i="15"/>
  <c r="A35" i="15"/>
  <c r="B35" i="15" s="1"/>
  <c r="J34" i="15"/>
  <c r="A34" i="15"/>
  <c r="B34" i="15" s="1"/>
  <c r="J33" i="15"/>
  <c r="A33" i="15"/>
  <c r="C33" i="15" s="1"/>
  <c r="J32" i="15"/>
  <c r="A32" i="15"/>
  <c r="B32" i="15" s="1"/>
  <c r="J31" i="15"/>
  <c r="A31" i="15"/>
  <c r="C31" i="15" s="1"/>
  <c r="J30" i="15"/>
  <c r="A30" i="15"/>
  <c r="B30" i="15" s="1"/>
  <c r="J29" i="15"/>
  <c r="A29" i="15"/>
  <c r="C29" i="15" s="1"/>
  <c r="J28" i="15"/>
  <c r="A28" i="15"/>
  <c r="C28" i="15" s="1"/>
  <c r="J27" i="15"/>
  <c r="A27" i="15"/>
  <c r="C27" i="15" s="1"/>
  <c r="J26" i="15"/>
  <c r="A26" i="15"/>
  <c r="B26" i="15" s="1"/>
  <c r="J25" i="15"/>
  <c r="A25" i="15"/>
  <c r="C25" i="15" s="1"/>
  <c r="J24" i="15"/>
  <c r="A24" i="15"/>
  <c r="C24" i="15" s="1"/>
  <c r="J23" i="15"/>
  <c r="A23" i="15"/>
  <c r="C23" i="15" s="1"/>
  <c r="J22" i="15"/>
  <c r="A22" i="15"/>
  <c r="C22" i="15" s="1"/>
  <c r="J21" i="15"/>
  <c r="A21" i="15"/>
  <c r="C21" i="15" s="1"/>
  <c r="J20" i="15"/>
  <c r="A20" i="15"/>
  <c r="C20" i="15" s="1"/>
  <c r="J19" i="15"/>
  <c r="A19" i="15"/>
  <c r="J18" i="15"/>
  <c r="A18" i="15"/>
  <c r="C18" i="15" s="1"/>
  <c r="J17" i="15"/>
  <c r="A17" i="15"/>
  <c r="C17" i="15" s="1"/>
  <c r="J16" i="15"/>
  <c r="A16" i="15"/>
  <c r="C16" i="15" s="1"/>
  <c r="J15" i="15"/>
  <c r="A15" i="15"/>
  <c r="J14" i="15"/>
  <c r="A14" i="15"/>
  <c r="C14" i="15" s="1"/>
  <c r="J13" i="15"/>
  <c r="A13" i="15"/>
  <c r="C13" i="15" s="1"/>
  <c r="J12" i="15"/>
  <c r="A12" i="15"/>
  <c r="C12" i="15" s="1"/>
  <c r="J11" i="15"/>
  <c r="A11" i="15"/>
  <c r="J10" i="15"/>
  <c r="A10" i="15"/>
  <c r="B10" i="15" s="1"/>
  <c r="J9" i="15"/>
  <c r="A9" i="15"/>
  <c r="B9" i="15" s="1"/>
  <c r="J8" i="15"/>
  <c r="A8" i="15"/>
  <c r="B8" i="15" s="1"/>
  <c r="J7" i="15"/>
  <c r="A7" i="15"/>
  <c r="B7" i="15" s="1"/>
  <c r="J6" i="15"/>
  <c r="A6" i="15"/>
  <c r="B6" i="15" s="1"/>
  <c r="AD72" i="14"/>
  <c r="Z72" i="14"/>
  <c r="Y72" i="14"/>
  <c r="AD71" i="14"/>
  <c r="Z71" i="14"/>
  <c r="Y71" i="14"/>
  <c r="AD70" i="14"/>
  <c r="Z70" i="14"/>
  <c r="Y70" i="14"/>
  <c r="AD69" i="14"/>
  <c r="Z69" i="14"/>
  <c r="Y69" i="14"/>
  <c r="AD68" i="14"/>
  <c r="Z68" i="14"/>
  <c r="Y68" i="14"/>
  <c r="AD67" i="14"/>
  <c r="Z67" i="14"/>
  <c r="Y67" i="14"/>
  <c r="AD66" i="14"/>
  <c r="Z66" i="14"/>
  <c r="Y66" i="14"/>
  <c r="AD65" i="14"/>
  <c r="Z65" i="14"/>
  <c r="Y65" i="14"/>
  <c r="AD64" i="14"/>
  <c r="Z64" i="14"/>
  <c r="Y64" i="14"/>
  <c r="AD63" i="14"/>
  <c r="Z63" i="14"/>
  <c r="Y63" i="14"/>
  <c r="AD62" i="14"/>
  <c r="Z62" i="14"/>
  <c r="Y62" i="14"/>
  <c r="AD61" i="14"/>
  <c r="Z61" i="14"/>
  <c r="Y61" i="14"/>
  <c r="AD60" i="14"/>
  <c r="Z60" i="14"/>
  <c r="Y60" i="14"/>
  <c r="AD59" i="14"/>
  <c r="Z59" i="14"/>
  <c r="Y59" i="14"/>
  <c r="AD58" i="14"/>
  <c r="Z58" i="14"/>
  <c r="Y58" i="14"/>
  <c r="AD57" i="14"/>
  <c r="Z57" i="14"/>
  <c r="Y57" i="14"/>
  <c r="AD56" i="14"/>
  <c r="Z56" i="14"/>
  <c r="Y56" i="14"/>
  <c r="AD55" i="14"/>
  <c r="Z55" i="14"/>
  <c r="Y55" i="14"/>
  <c r="AD54" i="14"/>
  <c r="Z54" i="14"/>
  <c r="Y54" i="14"/>
  <c r="AD53" i="14"/>
  <c r="Z53" i="14"/>
  <c r="Y53" i="14"/>
  <c r="K51" i="14"/>
  <c r="Q125" i="1" s="1"/>
  <c r="J50" i="14"/>
  <c r="A50" i="14"/>
  <c r="C50" i="14" s="1"/>
  <c r="J49" i="14"/>
  <c r="A49" i="14"/>
  <c r="J48" i="14"/>
  <c r="A48" i="14"/>
  <c r="C48" i="14" s="1"/>
  <c r="J47" i="14"/>
  <c r="A47" i="14"/>
  <c r="C47" i="14" s="1"/>
  <c r="J46" i="14"/>
  <c r="A46" i="14"/>
  <c r="C46" i="14" s="1"/>
  <c r="J45" i="14"/>
  <c r="A45" i="14"/>
  <c r="J44" i="14"/>
  <c r="A44" i="14"/>
  <c r="J43" i="14"/>
  <c r="A43" i="14"/>
  <c r="J42" i="14"/>
  <c r="A42" i="14"/>
  <c r="J41" i="14"/>
  <c r="A41" i="14"/>
  <c r="J40" i="14"/>
  <c r="A40" i="14"/>
  <c r="J39" i="14"/>
  <c r="A39" i="14"/>
  <c r="J38" i="14"/>
  <c r="A38" i="14"/>
  <c r="J37" i="14"/>
  <c r="A37" i="14"/>
  <c r="J36" i="14"/>
  <c r="A36" i="14"/>
  <c r="C36" i="14" s="1"/>
  <c r="J35" i="14"/>
  <c r="A35" i="14"/>
  <c r="C35" i="14" s="1"/>
  <c r="J34" i="14"/>
  <c r="A34" i="14"/>
  <c r="C34" i="14" s="1"/>
  <c r="J33" i="14"/>
  <c r="A33" i="14"/>
  <c r="B33" i="14" s="1"/>
  <c r="J32" i="14"/>
  <c r="A32" i="14"/>
  <c r="C32" i="14" s="1"/>
  <c r="J31" i="14"/>
  <c r="A31" i="14"/>
  <c r="J30" i="14"/>
  <c r="A30" i="14"/>
  <c r="B30" i="14" s="1"/>
  <c r="J29" i="14"/>
  <c r="A29" i="14"/>
  <c r="C29" i="14" s="1"/>
  <c r="J28" i="14"/>
  <c r="A28" i="14"/>
  <c r="J27" i="14"/>
  <c r="A27" i="14"/>
  <c r="B27" i="14" s="1"/>
  <c r="J26" i="14"/>
  <c r="A26" i="14"/>
  <c r="B26" i="14" s="1"/>
  <c r="J25" i="14"/>
  <c r="A25" i="14"/>
  <c r="J24" i="14"/>
  <c r="A24" i="14"/>
  <c r="J23" i="14"/>
  <c r="A23" i="14"/>
  <c r="J22" i="14"/>
  <c r="A22" i="14"/>
  <c r="J21" i="14"/>
  <c r="A21" i="14"/>
  <c r="J20" i="14"/>
  <c r="A20" i="14"/>
  <c r="J19" i="14"/>
  <c r="A19" i="14"/>
  <c r="J18" i="14"/>
  <c r="A18" i="14"/>
  <c r="J17" i="14"/>
  <c r="A17" i="14"/>
  <c r="J16" i="14"/>
  <c r="A16" i="14"/>
  <c r="J15" i="14"/>
  <c r="A15" i="14"/>
  <c r="J14" i="14"/>
  <c r="A14" i="14"/>
  <c r="J13" i="14"/>
  <c r="A13" i="14"/>
  <c r="J12" i="14"/>
  <c r="A12" i="14"/>
  <c r="J11" i="14"/>
  <c r="A11" i="14"/>
  <c r="J10" i="14"/>
  <c r="A10" i="14"/>
  <c r="J9" i="14"/>
  <c r="A9" i="14"/>
  <c r="J8" i="14"/>
  <c r="A8" i="14"/>
  <c r="J7" i="14"/>
  <c r="A7" i="14"/>
  <c r="J6" i="14"/>
  <c r="A6" i="14"/>
  <c r="B6" i="14" s="1"/>
  <c r="AD72" i="13"/>
  <c r="Z72" i="13"/>
  <c r="Y72" i="13"/>
  <c r="AD71" i="13"/>
  <c r="Z71" i="13"/>
  <c r="Y71" i="13"/>
  <c r="AD70" i="13"/>
  <c r="Z70" i="13"/>
  <c r="Y70" i="13"/>
  <c r="AD69" i="13"/>
  <c r="Z69" i="13"/>
  <c r="Y69" i="13"/>
  <c r="AD68" i="13"/>
  <c r="Z68" i="13"/>
  <c r="Y68" i="13"/>
  <c r="AD67" i="13"/>
  <c r="Z67" i="13"/>
  <c r="Y67" i="13"/>
  <c r="AD66" i="13"/>
  <c r="Z66" i="13"/>
  <c r="Y66" i="13"/>
  <c r="AD65" i="13"/>
  <c r="Z65" i="13"/>
  <c r="Y65" i="13"/>
  <c r="AD64" i="13"/>
  <c r="Z64" i="13"/>
  <c r="Y64" i="13"/>
  <c r="AD63" i="13"/>
  <c r="Z63" i="13"/>
  <c r="Y63" i="13"/>
  <c r="AD62" i="13"/>
  <c r="Z62" i="13"/>
  <c r="Y62" i="13"/>
  <c r="AD61" i="13"/>
  <c r="Z61" i="13"/>
  <c r="Y61" i="13"/>
  <c r="AD60" i="13"/>
  <c r="Z60" i="13"/>
  <c r="Y60" i="13"/>
  <c r="AD59" i="13"/>
  <c r="Z59" i="13"/>
  <c r="Y59" i="13"/>
  <c r="AD58" i="13"/>
  <c r="Z58" i="13"/>
  <c r="Y58" i="13"/>
  <c r="AD57" i="13"/>
  <c r="Z57" i="13"/>
  <c r="Y57" i="13"/>
  <c r="AD56" i="13"/>
  <c r="Z56" i="13"/>
  <c r="Y56" i="13"/>
  <c r="AD55" i="13"/>
  <c r="Z55" i="13"/>
  <c r="Y55" i="13"/>
  <c r="AD54" i="13"/>
  <c r="Z54" i="13"/>
  <c r="Y54" i="13"/>
  <c r="AD53" i="13"/>
  <c r="Z53" i="13"/>
  <c r="Y53" i="13"/>
  <c r="K51" i="13"/>
  <c r="P125" i="1" s="1"/>
  <c r="J50" i="13"/>
  <c r="A50" i="13"/>
  <c r="J49" i="13"/>
  <c r="A49" i="13"/>
  <c r="J48" i="13"/>
  <c r="A48" i="13"/>
  <c r="B48" i="13" s="1"/>
  <c r="J47" i="13"/>
  <c r="A47" i="13"/>
  <c r="B47" i="13" s="1"/>
  <c r="J46" i="13"/>
  <c r="A46" i="13"/>
  <c r="B46" i="13" s="1"/>
  <c r="J45" i="13"/>
  <c r="A45" i="13"/>
  <c r="J44" i="13"/>
  <c r="A44" i="13"/>
  <c r="J43" i="13"/>
  <c r="A43" i="13"/>
  <c r="J42" i="13"/>
  <c r="A42" i="13"/>
  <c r="J41" i="13"/>
  <c r="A41" i="13"/>
  <c r="B41" i="13" s="1"/>
  <c r="J40" i="13"/>
  <c r="A40" i="13"/>
  <c r="B40" i="13" s="1"/>
  <c r="J39" i="13"/>
  <c r="A39" i="13"/>
  <c r="B39" i="13" s="1"/>
  <c r="J38" i="13"/>
  <c r="A38" i="13"/>
  <c r="B38" i="13" s="1"/>
  <c r="J37" i="13"/>
  <c r="A37" i="13"/>
  <c r="B37" i="13" s="1"/>
  <c r="J36" i="13"/>
  <c r="A36" i="13"/>
  <c r="B36" i="13" s="1"/>
  <c r="J35" i="13"/>
  <c r="A35" i="13"/>
  <c r="B35" i="13" s="1"/>
  <c r="J34" i="13"/>
  <c r="A34" i="13"/>
  <c r="B34" i="13" s="1"/>
  <c r="J33" i="13"/>
  <c r="A33" i="13"/>
  <c r="C33" i="13" s="1"/>
  <c r="J32" i="13"/>
  <c r="A32" i="13"/>
  <c r="B32" i="13" s="1"/>
  <c r="J31" i="13"/>
  <c r="A31" i="13"/>
  <c r="J30" i="13"/>
  <c r="A30" i="13"/>
  <c r="C30" i="13" s="1"/>
  <c r="J29" i="13"/>
  <c r="A29" i="13"/>
  <c r="J28" i="13"/>
  <c r="A28" i="13"/>
  <c r="J27" i="13"/>
  <c r="A27" i="13"/>
  <c r="C27" i="13" s="1"/>
  <c r="J26" i="13"/>
  <c r="A26" i="13"/>
  <c r="B26" i="13" s="1"/>
  <c r="J25" i="13"/>
  <c r="A25" i="13"/>
  <c r="J24" i="13"/>
  <c r="A24" i="13"/>
  <c r="J23" i="13"/>
  <c r="A23" i="13"/>
  <c r="J22" i="13"/>
  <c r="A22" i="13"/>
  <c r="J21" i="13"/>
  <c r="A21" i="13"/>
  <c r="J20" i="13"/>
  <c r="A20" i="13"/>
  <c r="J19" i="13"/>
  <c r="A19" i="13"/>
  <c r="J18" i="13"/>
  <c r="A18" i="13"/>
  <c r="J17" i="13"/>
  <c r="A17" i="13"/>
  <c r="J16" i="13"/>
  <c r="A16" i="13"/>
  <c r="J15" i="13"/>
  <c r="A15" i="13"/>
  <c r="J14" i="13"/>
  <c r="A14" i="13"/>
  <c r="J13" i="13"/>
  <c r="A13" i="13"/>
  <c r="J12" i="13"/>
  <c r="A12" i="13"/>
  <c r="J11" i="13"/>
  <c r="A11" i="13"/>
  <c r="J10" i="13"/>
  <c r="A10" i="13"/>
  <c r="J9" i="13"/>
  <c r="A9" i="13"/>
  <c r="B9" i="13" s="1"/>
  <c r="J8" i="13"/>
  <c r="A8" i="13"/>
  <c r="B8" i="13" s="1"/>
  <c r="J7" i="13"/>
  <c r="A7" i="13"/>
  <c r="C7" i="13" s="1"/>
  <c r="J6" i="13"/>
  <c r="A6" i="13"/>
  <c r="C6" i="13" s="1"/>
  <c r="AD72" i="12"/>
  <c r="Z72" i="12"/>
  <c r="Y72" i="12"/>
  <c r="AD71" i="12"/>
  <c r="Z71" i="12"/>
  <c r="Y71" i="12"/>
  <c r="AD70" i="12"/>
  <c r="Z70" i="12"/>
  <c r="Y70" i="12"/>
  <c r="AD69" i="12"/>
  <c r="Z69" i="12"/>
  <c r="Y69" i="12"/>
  <c r="AD68" i="12"/>
  <c r="Z68" i="12"/>
  <c r="Y68" i="12"/>
  <c r="AD67" i="12"/>
  <c r="Z67" i="12"/>
  <c r="Y67" i="12"/>
  <c r="AD66" i="12"/>
  <c r="Z66" i="12"/>
  <c r="Y66" i="12"/>
  <c r="AD65" i="12"/>
  <c r="Z65" i="12"/>
  <c r="Y65" i="12"/>
  <c r="AD64" i="12"/>
  <c r="Z64" i="12"/>
  <c r="Y64" i="12"/>
  <c r="AD63" i="12"/>
  <c r="Z63" i="12"/>
  <c r="Y63" i="12"/>
  <c r="AD62" i="12"/>
  <c r="Z62" i="12"/>
  <c r="Y62" i="12"/>
  <c r="AD61" i="12"/>
  <c r="Z61" i="12"/>
  <c r="Y61" i="12"/>
  <c r="AD60" i="12"/>
  <c r="Z60" i="12"/>
  <c r="Y60" i="12"/>
  <c r="AD59" i="12"/>
  <c r="Z59" i="12"/>
  <c r="Y59" i="12"/>
  <c r="AD58" i="12"/>
  <c r="Z58" i="12"/>
  <c r="Y58" i="12"/>
  <c r="AD57" i="12"/>
  <c r="Z57" i="12"/>
  <c r="Y57" i="12"/>
  <c r="AD56" i="12"/>
  <c r="Z56" i="12"/>
  <c r="Y56" i="12"/>
  <c r="AD55" i="12"/>
  <c r="Z55" i="12"/>
  <c r="Y55" i="12"/>
  <c r="AD54" i="12"/>
  <c r="Z54" i="12"/>
  <c r="Y54" i="12"/>
  <c r="AD53" i="12"/>
  <c r="Z53" i="12"/>
  <c r="Y53" i="12"/>
  <c r="K51" i="12"/>
  <c r="O125" i="1" s="1"/>
  <c r="J50" i="12"/>
  <c r="A50" i="12"/>
  <c r="J49" i="12"/>
  <c r="A49" i="12"/>
  <c r="J48" i="12"/>
  <c r="A48" i="12"/>
  <c r="B48" i="12" s="1"/>
  <c r="J47" i="12"/>
  <c r="A47" i="12"/>
  <c r="B47" i="12" s="1"/>
  <c r="J46" i="12"/>
  <c r="A46" i="12"/>
  <c r="B46" i="12" s="1"/>
  <c r="J45" i="12"/>
  <c r="A45" i="12"/>
  <c r="J44" i="12"/>
  <c r="A44" i="12"/>
  <c r="B44" i="12" s="1"/>
  <c r="J43" i="12"/>
  <c r="A43" i="12"/>
  <c r="B43" i="12" s="1"/>
  <c r="J42" i="12"/>
  <c r="A42" i="12"/>
  <c r="B42" i="12" s="1"/>
  <c r="J41" i="12"/>
  <c r="A41" i="12"/>
  <c r="B41" i="12" s="1"/>
  <c r="J40" i="12"/>
  <c r="A40" i="12"/>
  <c r="B40" i="12" s="1"/>
  <c r="J39" i="12"/>
  <c r="A39" i="12"/>
  <c r="B39" i="12" s="1"/>
  <c r="J38" i="12"/>
  <c r="A38" i="12"/>
  <c r="B38" i="12" s="1"/>
  <c r="J37" i="12"/>
  <c r="A37" i="12"/>
  <c r="B37" i="12" s="1"/>
  <c r="J36" i="12"/>
  <c r="A36" i="12"/>
  <c r="B36" i="12" s="1"/>
  <c r="J35" i="12"/>
  <c r="A35" i="12"/>
  <c r="B35" i="12" s="1"/>
  <c r="J34" i="12"/>
  <c r="A34" i="12"/>
  <c r="B34" i="12" s="1"/>
  <c r="J33" i="12"/>
  <c r="A33" i="12"/>
  <c r="J32" i="12"/>
  <c r="A32" i="12"/>
  <c r="J31" i="12"/>
  <c r="A31" i="12"/>
  <c r="J30" i="12"/>
  <c r="A30" i="12"/>
  <c r="C30" i="12" s="1"/>
  <c r="J29" i="12"/>
  <c r="A29" i="12"/>
  <c r="B29" i="12" s="1"/>
  <c r="J28" i="12"/>
  <c r="A28" i="12"/>
  <c r="C28" i="12" s="1"/>
  <c r="J27" i="12"/>
  <c r="A27" i="12"/>
  <c r="C27" i="12" s="1"/>
  <c r="J26" i="12"/>
  <c r="A26" i="12"/>
  <c r="C26" i="12" s="1"/>
  <c r="J25" i="12"/>
  <c r="A25" i="12"/>
  <c r="B25" i="12" s="1"/>
  <c r="J24" i="12"/>
  <c r="A24" i="12"/>
  <c r="C24" i="12" s="1"/>
  <c r="J23" i="12"/>
  <c r="A23" i="12"/>
  <c r="C23" i="12" s="1"/>
  <c r="J22" i="12"/>
  <c r="A22" i="12"/>
  <c r="C22" i="12" s="1"/>
  <c r="J21" i="12"/>
  <c r="A21" i="12"/>
  <c r="B21" i="12" s="1"/>
  <c r="J20" i="12"/>
  <c r="A20" i="12"/>
  <c r="C20" i="12" s="1"/>
  <c r="J19" i="12"/>
  <c r="A19" i="12"/>
  <c r="C19" i="12" s="1"/>
  <c r="J18" i="12"/>
  <c r="A18" i="12"/>
  <c r="B18" i="12" s="1"/>
  <c r="J17" i="12"/>
  <c r="A17" i="12"/>
  <c r="B17" i="12" s="1"/>
  <c r="J16" i="12"/>
  <c r="A16" i="12"/>
  <c r="B16" i="12" s="1"/>
  <c r="J15" i="12"/>
  <c r="A15" i="12"/>
  <c r="C15" i="12" s="1"/>
  <c r="J14" i="12"/>
  <c r="A14" i="12"/>
  <c r="B14" i="12" s="1"/>
  <c r="J13" i="12"/>
  <c r="A13" i="12"/>
  <c r="B13" i="12" s="1"/>
  <c r="J12" i="12"/>
  <c r="A12" i="12"/>
  <c r="B12" i="12" s="1"/>
  <c r="J11" i="12"/>
  <c r="A11" i="12"/>
  <c r="C11" i="12" s="1"/>
  <c r="J10" i="12"/>
  <c r="A10" i="12"/>
  <c r="B10" i="12" s="1"/>
  <c r="J9" i="12"/>
  <c r="A9" i="12"/>
  <c r="B9" i="12" s="1"/>
  <c r="J8" i="12"/>
  <c r="A8" i="12"/>
  <c r="B8" i="12" s="1"/>
  <c r="J7" i="12"/>
  <c r="A7" i="12"/>
  <c r="C7" i="12" s="1"/>
  <c r="J6" i="12"/>
  <c r="A6" i="12"/>
  <c r="C6" i="12" s="1"/>
  <c r="AD72" i="11"/>
  <c r="Z72" i="11"/>
  <c r="Y72" i="11"/>
  <c r="AD71" i="11"/>
  <c r="Z71" i="11"/>
  <c r="Y71" i="11"/>
  <c r="AD70" i="11"/>
  <c r="Z70" i="11"/>
  <c r="Y70" i="11"/>
  <c r="AD69" i="11"/>
  <c r="Z69" i="11"/>
  <c r="Y69" i="11"/>
  <c r="AD68" i="11"/>
  <c r="Z68" i="11"/>
  <c r="Y68" i="11"/>
  <c r="AD67" i="11"/>
  <c r="Z67" i="11"/>
  <c r="Y67" i="11"/>
  <c r="AD66" i="11"/>
  <c r="Z66" i="11"/>
  <c r="Y66" i="11"/>
  <c r="AD65" i="11"/>
  <c r="Z65" i="11"/>
  <c r="Y65" i="11"/>
  <c r="AD64" i="11"/>
  <c r="Z64" i="11"/>
  <c r="Y64" i="11"/>
  <c r="AD63" i="11"/>
  <c r="Z63" i="11"/>
  <c r="Y63" i="11"/>
  <c r="AD62" i="11"/>
  <c r="Z62" i="11"/>
  <c r="Y62" i="11"/>
  <c r="AD61" i="11"/>
  <c r="Z61" i="11"/>
  <c r="Y61" i="11"/>
  <c r="AD60" i="11"/>
  <c r="Z60" i="11"/>
  <c r="Y60" i="11"/>
  <c r="AD59" i="11"/>
  <c r="Z59" i="11"/>
  <c r="Y59" i="11"/>
  <c r="AD58" i="11"/>
  <c r="Z58" i="11"/>
  <c r="Y58" i="11"/>
  <c r="AD57" i="11"/>
  <c r="Z57" i="11"/>
  <c r="Y57" i="11"/>
  <c r="AD56" i="11"/>
  <c r="Z56" i="11"/>
  <c r="Y56" i="11"/>
  <c r="AD55" i="11"/>
  <c r="Z55" i="11"/>
  <c r="Y55" i="11"/>
  <c r="AD54" i="11"/>
  <c r="Z54" i="11"/>
  <c r="Y54" i="11"/>
  <c r="AD53" i="11"/>
  <c r="Z53" i="11"/>
  <c r="Y53" i="11"/>
  <c r="K51" i="11"/>
  <c r="J50" i="11"/>
  <c r="A50" i="11"/>
  <c r="C50" i="11" s="1"/>
  <c r="J49" i="11"/>
  <c r="A49" i="11"/>
  <c r="J48" i="11"/>
  <c r="A48" i="11"/>
  <c r="C48" i="11" s="1"/>
  <c r="J47" i="11"/>
  <c r="A47" i="11"/>
  <c r="C47" i="11" s="1"/>
  <c r="J46" i="11"/>
  <c r="A46" i="11"/>
  <c r="C46" i="11" s="1"/>
  <c r="J45" i="11"/>
  <c r="A45" i="11"/>
  <c r="C45" i="11" s="1"/>
  <c r="J44" i="11"/>
  <c r="A44" i="11"/>
  <c r="C44" i="11" s="1"/>
  <c r="J43" i="11"/>
  <c r="A43" i="11"/>
  <c r="C43" i="11" s="1"/>
  <c r="J42" i="11"/>
  <c r="A42" i="11"/>
  <c r="C42" i="11" s="1"/>
  <c r="J41" i="11"/>
  <c r="A41" i="11"/>
  <c r="C41" i="11" s="1"/>
  <c r="J40" i="11"/>
  <c r="A40" i="11"/>
  <c r="C40" i="11" s="1"/>
  <c r="J39" i="11"/>
  <c r="A39" i="11"/>
  <c r="C39" i="11" s="1"/>
  <c r="J38" i="11"/>
  <c r="A38" i="11"/>
  <c r="C38" i="11" s="1"/>
  <c r="J37" i="11"/>
  <c r="A37" i="11"/>
  <c r="C37" i="11" s="1"/>
  <c r="J36" i="11"/>
  <c r="A36" i="11"/>
  <c r="C36" i="11" s="1"/>
  <c r="J35" i="11"/>
  <c r="A35" i="11"/>
  <c r="C35" i="11" s="1"/>
  <c r="J34" i="11"/>
  <c r="A34" i="11"/>
  <c r="C34" i="11" s="1"/>
  <c r="J33" i="11"/>
  <c r="A33" i="11"/>
  <c r="C33" i="11" s="1"/>
  <c r="J32" i="11"/>
  <c r="A32" i="11"/>
  <c r="C32" i="11" s="1"/>
  <c r="J31" i="11"/>
  <c r="A31" i="11"/>
  <c r="B31" i="11" s="1"/>
  <c r="J30" i="11"/>
  <c r="A30" i="11"/>
  <c r="C30" i="11" s="1"/>
  <c r="J29" i="11"/>
  <c r="A29" i="11"/>
  <c r="J28" i="11"/>
  <c r="A28" i="11"/>
  <c r="C28" i="11" s="1"/>
  <c r="J27" i="11"/>
  <c r="A27" i="11"/>
  <c r="B27" i="11" s="1"/>
  <c r="J26" i="11"/>
  <c r="A26" i="11"/>
  <c r="C26" i="11" s="1"/>
  <c r="J25" i="11"/>
  <c r="A25" i="11"/>
  <c r="J24" i="11"/>
  <c r="A24" i="11"/>
  <c r="J23" i="11"/>
  <c r="A23" i="11"/>
  <c r="J22" i="11"/>
  <c r="A22" i="11"/>
  <c r="J21" i="11"/>
  <c r="A21" i="11"/>
  <c r="J20" i="11"/>
  <c r="A20" i="11"/>
  <c r="J19" i="11"/>
  <c r="A19" i="11"/>
  <c r="J18" i="11"/>
  <c r="A18" i="11"/>
  <c r="J17" i="11"/>
  <c r="A17" i="11"/>
  <c r="J16" i="11"/>
  <c r="A16" i="11"/>
  <c r="J15" i="11"/>
  <c r="A15" i="11"/>
  <c r="J14" i="11"/>
  <c r="A14" i="11"/>
  <c r="J13" i="11"/>
  <c r="A13" i="11"/>
  <c r="J12" i="11"/>
  <c r="A12" i="11"/>
  <c r="J11" i="11"/>
  <c r="A11" i="11"/>
  <c r="C11" i="11" s="1"/>
  <c r="J10" i="11"/>
  <c r="A10" i="11"/>
  <c r="C10" i="11" s="1"/>
  <c r="J9" i="11"/>
  <c r="A9" i="11"/>
  <c r="C9" i="11" s="1"/>
  <c r="J8" i="11"/>
  <c r="A8" i="11"/>
  <c r="C8" i="11" s="1"/>
  <c r="J7" i="11"/>
  <c r="A7" i="11"/>
  <c r="C7" i="11" s="1"/>
  <c r="J6" i="11"/>
  <c r="A6" i="11"/>
  <c r="C6" i="11" s="1"/>
  <c r="AD72" i="10"/>
  <c r="Z72" i="10"/>
  <c r="Y72" i="10"/>
  <c r="AD71" i="10"/>
  <c r="Z71" i="10"/>
  <c r="Y71" i="10"/>
  <c r="AD70" i="10"/>
  <c r="Z70" i="10"/>
  <c r="Y70" i="10"/>
  <c r="AD69" i="10"/>
  <c r="Z69" i="10"/>
  <c r="Y69" i="10"/>
  <c r="AD68" i="10"/>
  <c r="Z68" i="10"/>
  <c r="Y68" i="10"/>
  <c r="AD67" i="10"/>
  <c r="Z67" i="10"/>
  <c r="Y67" i="10"/>
  <c r="AD66" i="10"/>
  <c r="Z66" i="10"/>
  <c r="Y66" i="10"/>
  <c r="AD65" i="10"/>
  <c r="Z65" i="10"/>
  <c r="Y65" i="10"/>
  <c r="AD64" i="10"/>
  <c r="Z64" i="10"/>
  <c r="Y64" i="10"/>
  <c r="AD63" i="10"/>
  <c r="Z63" i="10"/>
  <c r="Y63" i="10"/>
  <c r="AD62" i="10"/>
  <c r="Z62" i="10"/>
  <c r="Y62" i="10"/>
  <c r="AD61" i="10"/>
  <c r="Z61" i="10"/>
  <c r="Y61" i="10"/>
  <c r="AD60" i="10"/>
  <c r="Z60" i="10"/>
  <c r="Y60" i="10"/>
  <c r="AD59" i="10"/>
  <c r="Z59" i="10"/>
  <c r="Y59" i="10"/>
  <c r="AD58" i="10"/>
  <c r="Z58" i="10"/>
  <c r="Y58" i="10"/>
  <c r="AD57" i="10"/>
  <c r="Z57" i="10"/>
  <c r="Y57" i="10"/>
  <c r="AD56" i="10"/>
  <c r="Z56" i="10"/>
  <c r="Y56" i="10"/>
  <c r="AD55" i="10"/>
  <c r="Z55" i="10"/>
  <c r="Y55" i="10"/>
  <c r="AD54" i="10"/>
  <c r="Z54" i="10"/>
  <c r="Y54" i="10"/>
  <c r="AD53" i="10"/>
  <c r="Z53" i="10"/>
  <c r="Y53" i="10"/>
  <c r="K51" i="10"/>
  <c r="J50" i="10"/>
  <c r="A50" i="10"/>
  <c r="C50" i="10" s="1"/>
  <c r="J49" i="10"/>
  <c r="A49" i="10"/>
  <c r="C49" i="10" s="1"/>
  <c r="J48" i="10"/>
  <c r="A48" i="10"/>
  <c r="C48" i="10" s="1"/>
  <c r="J47" i="10"/>
  <c r="A47" i="10"/>
  <c r="C47" i="10" s="1"/>
  <c r="J46" i="10"/>
  <c r="A46" i="10"/>
  <c r="J45" i="10"/>
  <c r="A45" i="10"/>
  <c r="C45" i="10" s="1"/>
  <c r="J44" i="10"/>
  <c r="A44" i="10"/>
  <c r="B44" i="10" s="1"/>
  <c r="J43" i="10"/>
  <c r="A43" i="10"/>
  <c r="C43" i="10" s="1"/>
  <c r="J42" i="10"/>
  <c r="A42" i="10"/>
  <c r="C42" i="10" s="1"/>
  <c r="J41" i="10"/>
  <c r="A41" i="10"/>
  <c r="B41" i="10" s="1"/>
  <c r="J40" i="10"/>
  <c r="A40" i="10"/>
  <c r="C40" i="10" s="1"/>
  <c r="J39" i="10"/>
  <c r="A39" i="10"/>
  <c r="B39" i="10" s="1"/>
  <c r="J38" i="10"/>
  <c r="A38" i="10"/>
  <c r="B38" i="10" s="1"/>
  <c r="J37" i="10"/>
  <c r="A37" i="10"/>
  <c r="C37" i="10" s="1"/>
  <c r="J36" i="10"/>
  <c r="A36" i="10"/>
  <c r="C36" i="10" s="1"/>
  <c r="J35" i="10"/>
  <c r="A35" i="10"/>
  <c r="C35" i="10" s="1"/>
  <c r="J34" i="10"/>
  <c r="A34" i="10"/>
  <c r="C34" i="10" s="1"/>
  <c r="J33" i="10"/>
  <c r="A33" i="10"/>
  <c r="B33" i="10" s="1"/>
  <c r="J32" i="10"/>
  <c r="A32" i="10"/>
  <c r="C32" i="10" s="1"/>
  <c r="J31" i="10"/>
  <c r="A31" i="10"/>
  <c r="C31" i="10" s="1"/>
  <c r="J30" i="10"/>
  <c r="A30" i="10"/>
  <c r="B30" i="10" s="1"/>
  <c r="J29" i="10"/>
  <c r="A29" i="10"/>
  <c r="B29" i="10" s="1"/>
  <c r="J28" i="10"/>
  <c r="A28" i="10"/>
  <c r="B28" i="10" s="1"/>
  <c r="J27" i="10"/>
  <c r="A27" i="10"/>
  <c r="C27" i="10" s="1"/>
  <c r="J26" i="10"/>
  <c r="A26" i="10"/>
  <c r="B26" i="10" s="1"/>
  <c r="J25" i="10"/>
  <c r="A25" i="10"/>
  <c r="B25" i="10" s="1"/>
  <c r="J24" i="10"/>
  <c r="A24" i="10"/>
  <c r="B24" i="10" s="1"/>
  <c r="J23" i="10"/>
  <c r="A23" i="10"/>
  <c r="B23" i="10" s="1"/>
  <c r="J22" i="10"/>
  <c r="A22" i="10"/>
  <c r="B22" i="10" s="1"/>
  <c r="J21" i="10"/>
  <c r="A21" i="10"/>
  <c r="B21" i="10" s="1"/>
  <c r="J20" i="10"/>
  <c r="A20" i="10"/>
  <c r="B20" i="10" s="1"/>
  <c r="J19" i="10"/>
  <c r="A19" i="10"/>
  <c r="B19" i="10" s="1"/>
  <c r="J18" i="10"/>
  <c r="A18" i="10"/>
  <c r="B18" i="10" s="1"/>
  <c r="J17" i="10"/>
  <c r="A17" i="10"/>
  <c r="B17" i="10" s="1"/>
  <c r="J16" i="10"/>
  <c r="A16" i="10"/>
  <c r="B16" i="10" s="1"/>
  <c r="J15" i="10"/>
  <c r="A15" i="10"/>
  <c r="B15" i="10" s="1"/>
  <c r="J14" i="10"/>
  <c r="A14" i="10"/>
  <c r="B14" i="10" s="1"/>
  <c r="J13" i="10"/>
  <c r="A13" i="10"/>
  <c r="B13" i="10" s="1"/>
  <c r="J12" i="10"/>
  <c r="A12" i="10"/>
  <c r="B12" i="10" s="1"/>
  <c r="J11" i="10"/>
  <c r="A11" i="10"/>
  <c r="B11" i="10" s="1"/>
  <c r="J10" i="10"/>
  <c r="A10" i="10"/>
  <c r="B10" i="10" s="1"/>
  <c r="J9" i="10"/>
  <c r="A9" i="10"/>
  <c r="B9" i="10" s="1"/>
  <c r="J8" i="10"/>
  <c r="A8" i="10"/>
  <c r="B8" i="10" s="1"/>
  <c r="J7" i="10"/>
  <c r="A7" i="10"/>
  <c r="B7" i="10" s="1"/>
  <c r="J6" i="10"/>
  <c r="A6" i="10"/>
  <c r="B6" i="10" s="1"/>
  <c r="AD72" i="9"/>
  <c r="Z72" i="9"/>
  <c r="Y72" i="9"/>
  <c r="AD71" i="9"/>
  <c r="Z71" i="9"/>
  <c r="Y71" i="9"/>
  <c r="AD70" i="9"/>
  <c r="Z70" i="9"/>
  <c r="Y70" i="9"/>
  <c r="AD69" i="9"/>
  <c r="Z69" i="9"/>
  <c r="Y69" i="9"/>
  <c r="AD68" i="9"/>
  <c r="Z68" i="9"/>
  <c r="Y68" i="9"/>
  <c r="AD67" i="9"/>
  <c r="Z67" i="9"/>
  <c r="Y67" i="9"/>
  <c r="AD66" i="9"/>
  <c r="Z66" i="9"/>
  <c r="Y66" i="9"/>
  <c r="AD65" i="9"/>
  <c r="Z65" i="9"/>
  <c r="Y65" i="9"/>
  <c r="AD64" i="9"/>
  <c r="Z64" i="9"/>
  <c r="Y64" i="9"/>
  <c r="AD63" i="9"/>
  <c r="Z63" i="9"/>
  <c r="Y63" i="9"/>
  <c r="AD62" i="9"/>
  <c r="Z62" i="9"/>
  <c r="Y62" i="9"/>
  <c r="AD61" i="9"/>
  <c r="Z61" i="9"/>
  <c r="Y61" i="9"/>
  <c r="AD60" i="9"/>
  <c r="Z60" i="9"/>
  <c r="Y60" i="9"/>
  <c r="AD59" i="9"/>
  <c r="Z59" i="9"/>
  <c r="Y59" i="9"/>
  <c r="AD58" i="9"/>
  <c r="Z58" i="9"/>
  <c r="Y58" i="9"/>
  <c r="AD57" i="9"/>
  <c r="Z57" i="9"/>
  <c r="Y57" i="9"/>
  <c r="AD56" i="9"/>
  <c r="Z56" i="9"/>
  <c r="Y56" i="9"/>
  <c r="AD55" i="9"/>
  <c r="Z55" i="9"/>
  <c r="Y55" i="9"/>
  <c r="AD54" i="9"/>
  <c r="Z54" i="9"/>
  <c r="Y54" i="9"/>
  <c r="AD53" i="9"/>
  <c r="Z53" i="9"/>
  <c r="Y53" i="9"/>
  <c r="K51" i="9"/>
  <c r="J50" i="9"/>
  <c r="A50" i="9"/>
  <c r="B50" i="9" s="1"/>
  <c r="J49" i="9"/>
  <c r="A49" i="9"/>
  <c r="B49" i="9" s="1"/>
  <c r="J48" i="9"/>
  <c r="A48" i="9"/>
  <c r="B48" i="9" s="1"/>
  <c r="J47" i="9"/>
  <c r="A47" i="9"/>
  <c r="B47" i="9" s="1"/>
  <c r="J46" i="9"/>
  <c r="A46" i="9"/>
  <c r="B46" i="9" s="1"/>
  <c r="J45" i="9"/>
  <c r="A45" i="9"/>
  <c r="B45" i="9" s="1"/>
  <c r="J44" i="9"/>
  <c r="A44" i="9"/>
  <c r="B44" i="9" s="1"/>
  <c r="J43" i="9"/>
  <c r="A43" i="9"/>
  <c r="B43" i="9" s="1"/>
  <c r="J42" i="9"/>
  <c r="A42" i="9"/>
  <c r="B42" i="9" s="1"/>
  <c r="J41" i="9"/>
  <c r="A41" i="9"/>
  <c r="B41" i="9" s="1"/>
  <c r="J40" i="9"/>
  <c r="A40" i="9"/>
  <c r="B40" i="9" s="1"/>
  <c r="J39" i="9"/>
  <c r="A39" i="9"/>
  <c r="B39" i="9" s="1"/>
  <c r="J38" i="9"/>
  <c r="A38" i="9"/>
  <c r="J37" i="9"/>
  <c r="A37" i="9"/>
  <c r="B37" i="9" s="1"/>
  <c r="J36" i="9"/>
  <c r="A36" i="9"/>
  <c r="J35" i="9"/>
  <c r="A35" i="9"/>
  <c r="B35" i="9" s="1"/>
  <c r="J34" i="9"/>
  <c r="A34" i="9"/>
  <c r="B34" i="9" s="1"/>
  <c r="J33" i="9"/>
  <c r="A33" i="9"/>
  <c r="C33" i="9" s="1"/>
  <c r="J32" i="9"/>
  <c r="A32" i="9"/>
  <c r="B32" i="9" s="1"/>
  <c r="J31" i="9"/>
  <c r="A31" i="9"/>
  <c r="C31" i="9" s="1"/>
  <c r="J30" i="9"/>
  <c r="A30" i="9"/>
  <c r="B30" i="9" s="1"/>
  <c r="J29" i="9"/>
  <c r="A29" i="9"/>
  <c r="B29" i="9" s="1"/>
  <c r="J28" i="9"/>
  <c r="A28" i="9"/>
  <c r="C28" i="9" s="1"/>
  <c r="J27" i="9"/>
  <c r="A27" i="9"/>
  <c r="J26" i="9"/>
  <c r="A26" i="9"/>
  <c r="B26" i="9" s="1"/>
  <c r="J25" i="9"/>
  <c r="A25" i="9"/>
  <c r="C25" i="9" s="1"/>
  <c r="J24" i="9"/>
  <c r="A24" i="9"/>
  <c r="C24" i="9" s="1"/>
  <c r="J23" i="9"/>
  <c r="A23" i="9"/>
  <c r="C23" i="9" s="1"/>
  <c r="J22" i="9"/>
  <c r="A22" i="9"/>
  <c r="C22" i="9" s="1"/>
  <c r="J21" i="9"/>
  <c r="A21" i="9"/>
  <c r="C21" i="9" s="1"/>
  <c r="J20" i="9"/>
  <c r="A20" i="9"/>
  <c r="C20" i="9" s="1"/>
  <c r="J19" i="9"/>
  <c r="A19" i="9"/>
  <c r="C19" i="9" s="1"/>
  <c r="J18" i="9"/>
  <c r="A18" i="9"/>
  <c r="C18" i="9" s="1"/>
  <c r="J17" i="9"/>
  <c r="A17" i="9"/>
  <c r="C17" i="9" s="1"/>
  <c r="J16" i="9"/>
  <c r="A16" i="9"/>
  <c r="C16" i="9" s="1"/>
  <c r="J15" i="9"/>
  <c r="A15" i="9"/>
  <c r="C15" i="9" s="1"/>
  <c r="J14" i="9"/>
  <c r="A14" i="9"/>
  <c r="C14" i="9" s="1"/>
  <c r="J13" i="9"/>
  <c r="A13" i="9"/>
  <c r="C13" i="9" s="1"/>
  <c r="J12" i="9"/>
  <c r="A12" i="9"/>
  <c r="C12" i="9" s="1"/>
  <c r="J11" i="9"/>
  <c r="A11" i="9"/>
  <c r="C11" i="9" s="1"/>
  <c r="J10" i="9"/>
  <c r="A10" i="9"/>
  <c r="C10" i="9" s="1"/>
  <c r="J9" i="9"/>
  <c r="A9" i="9"/>
  <c r="C9" i="9" s="1"/>
  <c r="J8" i="9"/>
  <c r="A8" i="9"/>
  <c r="C8" i="9" s="1"/>
  <c r="J7" i="9"/>
  <c r="A7" i="9"/>
  <c r="C7" i="9" s="1"/>
  <c r="J6" i="9"/>
  <c r="A6" i="9"/>
  <c r="C6" i="9" s="1"/>
  <c r="AD72" i="8"/>
  <c r="Z72" i="8"/>
  <c r="Y72" i="8"/>
  <c r="AD71" i="8"/>
  <c r="Z71" i="8"/>
  <c r="Y71" i="8"/>
  <c r="AD70" i="8"/>
  <c r="Z70" i="8"/>
  <c r="Y70" i="8"/>
  <c r="AD69" i="8"/>
  <c r="Z69" i="8"/>
  <c r="Y69" i="8"/>
  <c r="AD68" i="8"/>
  <c r="Z68" i="8"/>
  <c r="Y68" i="8"/>
  <c r="AD67" i="8"/>
  <c r="Z67" i="8"/>
  <c r="Y67" i="8"/>
  <c r="AD66" i="8"/>
  <c r="Z66" i="8"/>
  <c r="Y66" i="8"/>
  <c r="AD65" i="8"/>
  <c r="Z65" i="8"/>
  <c r="Y65" i="8"/>
  <c r="AD64" i="8"/>
  <c r="Z64" i="8"/>
  <c r="Y64" i="8"/>
  <c r="AD63" i="8"/>
  <c r="Z63" i="8"/>
  <c r="Y63" i="8"/>
  <c r="AD62" i="8"/>
  <c r="Z62" i="8"/>
  <c r="Y62" i="8"/>
  <c r="AD61" i="8"/>
  <c r="Z61" i="8"/>
  <c r="Y61" i="8"/>
  <c r="AD60" i="8"/>
  <c r="Z60" i="8"/>
  <c r="Y60" i="8"/>
  <c r="AD59" i="8"/>
  <c r="Z59" i="8"/>
  <c r="Y59" i="8"/>
  <c r="AD58" i="8"/>
  <c r="Z58" i="8"/>
  <c r="Y58" i="8"/>
  <c r="AD57" i="8"/>
  <c r="Z57" i="8"/>
  <c r="Y57" i="8"/>
  <c r="AD56" i="8"/>
  <c r="Z56" i="8"/>
  <c r="Y56" i="8"/>
  <c r="AD55" i="8"/>
  <c r="Z55" i="8"/>
  <c r="Y55" i="8"/>
  <c r="AD54" i="8"/>
  <c r="Z54" i="8"/>
  <c r="Y54" i="8"/>
  <c r="AD53" i="8"/>
  <c r="Z53" i="8"/>
  <c r="Y53" i="8"/>
  <c r="K51" i="8"/>
  <c r="J50" i="8"/>
  <c r="A50" i="8"/>
  <c r="C50" i="8" s="1"/>
  <c r="J49" i="8"/>
  <c r="A49" i="8"/>
  <c r="C49" i="8" s="1"/>
  <c r="J48" i="8"/>
  <c r="A48" i="8"/>
  <c r="C48" i="8" s="1"/>
  <c r="J47" i="8"/>
  <c r="A47" i="8"/>
  <c r="C47" i="8" s="1"/>
  <c r="J46" i="8"/>
  <c r="A46" i="8"/>
  <c r="C46" i="8" s="1"/>
  <c r="J45" i="8"/>
  <c r="A45" i="8"/>
  <c r="C45" i="8" s="1"/>
  <c r="J44" i="8"/>
  <c r="A44" i="8"/>
  <c r="C44" i="8" s="1"/>
  <c r="J43" i="8"/>
  <c r="A43" i="8"/>
  <c r="C43" i="8" s="1"/>
  <c r="J42" i="8"/>
  <c r="A42" i="8"/>
  <c r="C42" i="8" s="1"/>
  <c r="J41" i="8"/>
  <c r="A41" i="8"/>
  <c r="C41" i="8" s="1"/>
  <c r="J40" i="8"/>
  <c r="A40" i="8"/>
  <c r="C40" i="8" s="1"/>
  <c r="J39" i="8"/>
  <c r="A39" i="8"/>
  <c r="C39" i="8" s="1"/>
  <c r="J38" i="8"/>
  <c r="A38" i="8"/>
  <c r="C38" i="8" s="1"/>
  <c r="J37" i="8"/>
  <c r="A37" i="8"/>
  <c r="C37" i="8" s="1"/>
  <c r="J36" i="8"/>
  <c r="A36" i="8"/>
  <c r="C36" i="8" s="1"/>
  <c r="J35" i="8"/>
  <c r="A35" i="8"/>
  <c r="C35" i="8" s="1"/>
  <c r="J34" i="8"/>
  <c r="A34" i="8"/>
  <c r="C34" i="8" s="1"/>
  <c r="J33" i="8"/>
  <c r="A33" i="8"/>
  <c r="B33" i="8" s="1"/>
  <c r="J32" i="8"/>
  <c r="A32" i="8"/>
  <c r="C32" i="8" s="1"/>
  <c r="J31" i="8"/>
  <c r="A31" i="8"/>
  <c r="C31" i="8" s="1"/>
  <c r="J30" i="8"/>
  <c r="A30" i="8"/>
  <c r="B30" i="8" s="1"/>
  <c r="J29" i="8"/>
  <c r="A29" i="8"/>
  <c r="C29" i="8" s="1"/>
  <c r="J28" i="8"/>
  <c r="A28" i="8"/>
  <c r="C28" i="8" s="1"/>
  <c r="J27" i="8"/>
  <c r="A27" i="8"/>
  <c r="B27" i="8" s="1"/>
  <c r="J26" i="8"/>
  <c r="A26" i="8"/>
  <c r="B26" i="8" s="1"/>
  <c r="J25" i="8"/>
  <c r="A25" i="8"/>
  <c r="C25" i="8" s="1"/>
  <c r="J24" i="8"/>
  <c r="A24" i="8"/>
  <c r="C24" i="8" s="1"/>
  <c r="J23" i="8"/>
  <c r="A23" i="8"/>
  <c r="C23" i="8" s="1"/>
  <c r="J22" i="8"/>
  <c r="A22" i="8"/>
  <c r="C22" i="8" s="1"/>
  <c r="J21" i="8"/>
  <c r="A21" i="8"/>
  <c r="C21" i="8" s="1"/>
  <c r="J20" i="8"/>
  <c r="A20" i="8"/>
  <c r="C20" i="8" s="1"/>
  <c r="J19" i="8"/>
  <c r="A19" i="8"/>
  <c r="C19" i="8" s="1"/>
  <c r="J18" i="8"/>
  <c r="A18" i="8"/>
  <c r="C18" i="8" s="1"/>
  <c r="J17" i="8"/>
  <c r="A17" i="8"/>
  <c r="C17" i="8" s="1"/>
  <c r="J16" i="8"/>
  <c r="A16" i="8"/>
  <c r="C16" i="8" s="1"/>
  <c r="J15" i="8"/>
  <c r="A15" i="8"/>
  <c r="C15" i="8" s="1"/>
  <c r="J14" i="8"/>
  <c r="A14" i="8"/>
  <c r="C14" i="8" s="1"/>
  <c r="J13" i="8"/>
  <c r="A13" i="8"/>
  <c r="C13" i="8" s="1"/>
  <c r="J12" i="8"/>
  <c r="A12" i="8"/>
  <c r="C12" i="8" s="1"/>
  <c r="J11" i="8"/>
  <c r="A11" i="8"/>
  <c r="J10" i="8"/>
  <c r="A10" i="8"/>
  <c r="J9" i="8"/>
  <c r="A9" i="8"/>
  <c r="J8" i="8"/>
  <c r="A8" i="8"/>
  <c r="J7" i="8"/>
  <c r="A7" i="8"/>
  <c r="J6" i="8"/>
  <c r="A6" i="8"/>
  <c r="AD72" i="7"/>
  <c r="Z72" i="7"/>
  <c r="Y72" i="7"/>
  <c r="AD71" i="7"/>
  <c r="Z71" i="7"/>
  <c r="Y71" i="7"/>
  <c r="AD70" i="7"/>
  <c r="Z70" i="7"/>
  <c r="Y70" i="7"/>
  <c r="AD69" i="7"/>
  <c r="Z69" i="7"/>
  <c r="Y69" i="7"/>
  <c r="AD68" i="7"/>
  <c r="Z68" i="7"/>
  <c r="Y68" i="7"/>
  <c r="AD67" i="7"/>
  <c r="Z67" i="7"/>
  <c r="Y67" i="7"/>
  <c r="AD66" i="7"/>
  <c r="Z66" i="7"/>
  <c r="Y66" i="7"/>
  <c r="AD65" i="7"/>
  <c r="Z65" i="7"/>
  <c r="Y65" i="7"/>
  <c r="AD64" i="7"/>
  <c r="Z64" i="7"/>
  <c r="Y64" i="7"/>
  <c r="AD63" i="7"/>
  <c r="Z63" i="7"/>
  <c r="Y63" i="7"/>
  <c r="AD62" i="7"/>
  <c r="Z62" i="7"/>
  <c r="Y62" i="7"/>
  <c r="AD61" i="7"/>
  <c r="Z61" i="7"/>
  <c r="Y61" i="7"/>
  <c r="AD60" i="7"/>
  <c r="Z60" i="7"/>
  <c r="Y60" i="7"/>
  <c r="AD59" i="7"/>
  <c r="Z59" i="7"/>
  <c r="Y59" i="7"/>
  <c r="AD58" i="7"/>
  <c r="Z58" i="7"/>
  <c r="Y58" i="7"/>
  <c r="AD57" i="7"/>
  <c r="Z57" i="7"/>
  <c r="Y57" i="7"/>
  <c r="AD56" i="7"/>
  <c r="Z56" i="7"/>
  <c r="Y56" i="7"/>
  <c r="AD55" i="7"/>
  <c r="Z55" i="7"/>
  <c r="Y55" i="7"/>
  <c r="AD54" i="7"/>
  <c r="Z54" i="7"/>
  <c r="Y54" i="7"/>
  <c r="AD53" i="7"/>
  <c r="Z53" i="7"/>
  <c r="Y53" i="7"/>
  <c r="K51" i="7"/>
  <c r="J50" i="7"/>
  <c r="A50" i="7"/>
  <c r="C50" i="7" s="1"/>
  <c r="J49" i="7"/>
  <c r="A49" i="7"/>
  <c r="J48" i="7"/>
  <c r="A48" i="7"/>
  <c r="J47" i="7"/>
  <c r="A47" i="7"/>
  <c r="C47" i="7" s="1"/>
  <c r="J46" i="7"/>
  <c r="A46" i="7"/>
  <c r="C46" i="7" s="1"/>
  <c r="J45" i="7"/>
  <c r="A45" i="7"/>
  <c r="C45" i="7" s="1"/>
  <c r="J44" i="7"/>
  <c r="A44" i="7"/>
  <c r="C44" i="7" s="1"/>
  <c r="J43" i="7"/>
  <c r="A43" i="7"/>
  <c r="C43" i="7" s="1"/>
  <c r="J42" i="7"/>
  <c r="A42" i="7"/>
  <c r="C42" i="7" s="1"/>
  <c r="J41" i="7"/>
  <c r="A41" i="7"/>
  <c r="C41" i="7" s="1"/>
  <c r="J40" i="7"/>
  <c r="A40" i="7"/>
  <c r="C40" i="7" s="1"/>
  <c r="J39" i="7"/>
  <c r="A39" i="7"/>
  <c r="C39" i="7" s="1"/>
  <c r="J38" i="7"/>
  <c r="A38" i="7"/>
  <c r="C38" i="7" s="1"/>
  <c r="J37" i="7"/>
  <c r="A37" i="7"/>
  <c r="C37" i="7" s="1"/>
  <c r="J36" i="7"/>
  <c r="A36" i="7"/>
  <c r="C36" i="7" s="1"/>
  <c r="J35" i="7"/>
  <c r="A35" i="7"/>
  <c r="C35" i="7" s="1"/>
  <c r="J34" i="7"/>
  <c r="A34" i="7"/>
  <c r="C34" i="7" s="1"/>
  <c r="J33" i="7"/>
  <c r="A33" i="7"/>
  <c r="J32" i="7"/>
  <c r="A32" i="7"/>
  <c r="J31" i="7"/>
  <c r="A31" i="7"/>
  <c r="J30" i="7"/>
  <c r="A30" i="7"/>
  <c r="C30" i="7" s="1"/>
  <c r="J29" i="7"/>
  <c r="A29" i="7"/>
  <c r="C29" i="7" s="1"/>
  <c r="J28" i="7"/>
  <c r="A28" i="7"/>
  <c r="J27" i="7"/>
  <c r="A27" i="7"/>
  <c r="J26" i="7"/>
  <c r="A26" i="7"/>
  <c r="B26" i="7" s="1"/>
  <c r="J25" i="7"/>
  <c r="A25" i="7"/>
  <c r="J24" i="7"/>
  <c r="A24" i="7"/>
  <c r="J23" i="7"/>
  <c r="A23" i="7"/>
  <c r="J22" i="7"/>
  <c r="A22" i="7"/>
  <c r="J21" i="7"/>
  <c r="A21" i="7"/>
  <c r="J20" i="7"/>
  <c r="A20" i="7"/>
  <c r="J19" i="7"/>
  <c r="A19" i="7"/>
  <c r="J18" i="7"/>
  <c r="A18" i="7"/>
  <c r="J17" i="7"/>
  <c r="A17" i="7"/>
  <c r="J16" i="7"/>
  <c r="A16" i="7"/>
  <c r="J15" i="7"/>
  <c r="A15" i="7"/>
  <c r="J14" i="7"/>
  <c r="A14" i="7"/>
  <c r="J13" i="7"/>
  <c r="A13" i="7"/>
  <c r="J12" i="7"/>
  <c r="A12" i="7"/>
  <c r="J11" i="7"/>
  <c r="A11" i="7"/>
  <c r="J10" i="7"/>
  <c r="A10" i="7"/>
  <c r="J9" i="7"/>
  <c r="A9" i="7"/>
  <c r="J8" i="7"/>
  <c r="A8" i="7"/>
  <c r="C8" i="7" s="1"/>
  <c r="J7" i="7"/>
  <c r="A7" i="7"/>
  <c r="C7" i="7" s="1"/>
  <c r="J6" i="7"/>
  <c r="A6" i="7"/>
  <c r="C6" i="7" s="1"/>
  <c r="AD72" i="6"/>
  <c r="Z72" i="6"/>
  <c r="Y72" i="6"/>
  <c r="AD71" i="6"/>
  <c r="Z71" i="6"/>
  <c r="Y71" i="6"/>
  <c r="AD70" i="6"/>
  <c r="Z70" i="6"/>
  <c r="Y70" i="6"/>
  <c r="AD69" i="6"/>
  <c r="Z69" i="6"/>
  <c r="Y69" i="6"/>
  <c r="AD68" i="6"/>
  <c r="Z68" i="6"/>
  <c r="Y68" i="6"/>
  <c r="AD67" i="6"/>
  <c r="Z67" i="6"/>
  <c r="Y67" i="6"/>
  <c r="AD66" i="6"/>
  <c r="Z66" i="6"/>
  <c r="Y66" i="6"/>
  <c r="AD65" i="6"/>
  <c r="Z65" i="6"/>
  <c r="Y65" i="6"/>
  <c r="AD64" i="6"/>
  <c r="Z64" i="6"/>
  <c r="Y64" i="6"/>
  <c r="AD63" i="6"/>
  <c r="Z63" i="6"/>
  <c r="Y63" i="6"/>
  <c r="AD62" i="6"/>
  <c r="Z62" i="6"/>
  <c r="Y62" i="6"/>
  <c r="AD61" i="6"/>
  <c r="Z61" i="6"/>
  <c r="Y61" i="6"/>
  <c r="AD60" i="6"/>
  <c r="Z60" i="6"/>
  <c r="Y60" i="6"/>
  <c r="AD59" i="6"/>
  <c r="Z59" i="6"/>
  <c r="Y59" i="6"/>
  <c r="AD58" i="6"/>
  <c r="Z58" i="6"/>
  <c r="Y58" i="6"/>
  <c r="AD57" i="6"/>
  <c r="Z57" i="6"/>
  <c r="Y57" i="6"/>
  <c r="AD56" i="6"/>
  <c r="Z56" i="6"/>
  <c r="Y56" i="6"/>
  <c r="AD55" i="6"/>
  <c r="Z55" i="6"/>
  <c r="Y55" i="6"/>
  <c r="AD54" i="6"/>
  <c r="Z54" i="6"/>
  <c r="Y54" i="6"/>
  <c r="AD53" i="6"/>
  <c r="Z53" i="6"/>
  <c r="Y53" i="6"/>
  <c r="K51" i="6"/>
  <c r="J50" i="6"/>
  <c r="A50" i="6"/>
  <c r="J49" i="6"/>
  <c r="A49" i="6"/>
  <c r="J48" i="6"/>
  <c r="A48" i="6"/>
  <c r="B48" i="6" s="1"/>
  <c r="J47" i="6"/>
  <c r="A47" i="6"/>
  <c r="J46" i="6"/>
  <c r="A46" i="6"/>
  <c r="B46" i="6" s="1"/>
  <c r="J45" i="6"/>
  <c r="A45" i="6"/>
  <c r="B45" i="6" s="1"/>
  <c r="J44" i="6"/>
  <c r="A44" i="6"/>
  <c r="B44" i="6" s="1"/>
  <c r="J43" i="6"/>
  <c r="A43" i="6"/>
  <c r="B43" i="6" s="1"/>
  <c r="J42" i="6"/>
  <c r="A42" i="6"/>
  <c r="B42" i="6" s="1"/>
  <c r="J41" i="6"/>
  <c r="A41" i="6"/>
  <c r="B41" i="6" s="1"/>
  <c r="J40" i="6"/>
  <c r="A40" i="6"/>
  <c r="B40" i="6" s="1"/>
  <c r="J39" i="6"/>
  <c r="A39" i="6"/>
  <c r="B39" i="6" s="1"/>
  <c r="J38" i="6"/>
  <c r="A38" i="6"/>
  <c r="B38" i="6" s="1"/>
  <c r="J37" i="6"/>
  <c r="A37" i="6"/>
  <c r="B37" i="6" s="1"/>
  <c r="J36" i="6"/>
  <c r="A36" i="6"/>
  <c r="B36" i="6" s="1"/>
  <c r="J35" i="6"/>
  <c r="A35" i="6"/>
  <c r="B35" i="6" s="1"/>
  <c r="J34" i="6"/>
  <c r="A34" i="6"/>
  <c r="B34" i="6" s="1"/>
  <c r="J33" i="6"/>
  <c r="A33" i="6"/>
  <c r="C33" i="6" s="1"/>
  <c r="J32" i="6"/>
  <c r="A32" i="6"/>
  <c r="B32" i="6" s="1"/>
  <c r="J31" i="6"/>
  <c r="A31" i="6"/>
  <c r="C31" i="6" s="1"/>
  <c r="J30" i="6"/>
  <c r="A30" i="6"/>
  <c r="J29" i="6"/>
  <c r="A29" i="6"/>
  <c r="B29" i="6" s="1"/>
  <c r="J28" i="6"/>
  <c r="A28" i="6"/>
  <c r="C28" i="6" s="1"/>
  <c r="J27" i="6"/>
  <c r="A27" i="6"/>
  <c r="C27" i="6" s="1"/>
  <c r="J26" i="6"/>
  <c r="A26" i="6"/>
  <c r="C26" i="6" s="1"/>
  <c r="J25" i="6"/>
  <c r="A25" i="6"/>
  <c r="C25" i="6" s="1"/>
  <c r="J24" i="6"/>
  <c r="A24" i="6"/>
  <c r="B24" i="6" s="1"/>
  <c r="J23" i="6"/>
  <c r="A23" i="6"/>
  <c r="J22" i="6"/>
  <c r="A22" i="6"/>
  <c r="C22" i="6" s="1"/>
  <c r="J21" i="6"/>
  <c r="A21" i="6"/>
  <c r="C21" i="6" s="1"/>
  <c r="J20" i="6"/>
  <c r="A20" i="6"/>
  <c r="B20" i="6" s="1"/>
  <c r="J19" i="6"/>
  <c r="A19" i="6"/>
  <c r="J18" i="6"/>
  <c r="A18" i="6"/>
  <c r="J17" i="6"/>
  <c r="A17" i="6"/>
  <c r="J16" i="6"/>
  <c r="A16" i="6"/>
  <c r="J15" i="6"/>
  <c r="A15" i="6"/>
  <c r="J14" i="6"/>
  <c r="A14" i="6"/>
  <c r="J13" i="6"/>
  <c r="A13" i="6"/>
  <c r="J12" i="6"/>
  <c r="A12" i="6"/>
  <c r="J11" i="6"/>
  <c r="A11" i="6"/>
  <c r="J10" i="6"/>
  <c r="A10" i="6"/>
  <c r="J9" i="6"/>
  <c r="A9" i="6"/>
  <c r="J8" i="6"/>
  <c r="A8" i="6"/>
  <c r="J7" i="6"/>
  <c r="A7" i="6"/>
  <c r="J6" i="6"/>
  <c r="A6" i="6"/>
  <c r="AD72" i="5"/>
  <c r="Z72" i="5"/>
  <c r="Y72" i="5"/>
  <c r="AD71" i="5"/>
  <c r="Z71" i="5"/>
  <c r="Y71" i="5"/>
  <c r="AD70" i="5"/>
  <c r="Z70" i="5"/>
  <c r="Y70" i="5"/>
  <c r="AD69" i="5"/>
  <c r="Z69" i="5"/>
  <c r="Y69" i="5"/>
  <c r="AD68" i="5"/>
  <c r="Z68" i="5"/>
  <c r="Y68" i="5"/>
  <c r="AD67" i="5"/>
  <c r="Z67" i="5"/>
  <c r="Y67" i="5"/>
  <c r="AD66" i="5"/>
  <c r="Z66" i="5"/>
  <c r="Y66" i="5"/>
  <c r="AD65" i="5"/>
  <c r="Z65" i="5"/>
  <c r="Y65" i="5"/>
  <c r="AD64" i="5"/>
  <c r="Z64" i="5"/>
  <c r="Y64" i="5"/>
  <c r="AD63" i="5"/>
  <c r="Z63" i="5"/>
  <c r="Y63" i="5"/>
  <c r="AD62" i="5"/>
  <c r="Z62" i="5"/>
  <c r="Y62" i="5"/>
  <c r="AD61" i="5"/>
  <c r="Z61" i="5"/>
  <c r="Y61" i="5"/>
  <c r="AD60" i="5"/>
  <c r="Z60" i="5"/>
  <c r="Y60" i="5"/>
  <c r="AD59" i="5"/>
  <c r="Z59" i="5"/>
  <c r="Y59" i="5"/>
  <c r="AD58" i="5"/>
  <c r="Z58" i="5"/>
  <c r="Y58" i="5"/>
  <c r="AD57" i="5"/>
  <c r="Z57" i="5"/>
  <c r="Y57" i="5"/>
  <c r="AD56" i="5"/>
  <c r="Z56" i="5"/>
  <c r="Y56" i="5"/>
  <c r="AD55" i="5"/>
  <c r="Z55" i="5"/>
  <c r="Y55" i="5"/>
  <c r="AD54" i="5"/>
  <c r="Z54" i="5"/>
  <c r="Y54" i="5"/>
  <c r="AD53" i="5"/>
  <c r="Z53" i="5"/>
  <c r="Y53" i="5"/>
  <c r="K51" i="5"/>
  <c r="J50" i="5"/>
  <c r="A50" i="5"/>
  <c r="B50" i="5" s="1"/>
  <c r="J49" i="5"/>
  <c r="A49" i="5"/>
  <c r="J48" i="5"/>
  <c r="A48" i="5"/>
  <c r="B48" i="5" s="1"/>
  <c r="J47" i="5"/>
  <c r="A47" i="5"/>
  <c r="B47" i="5" s="1"/>
  <c r="J46" i="5"/>
  <c r="A46" i="5"/>
  <c r="B46" i="5" s="1"/>
  <c r="J45" i="5"/>
  <c r="A45" i="5"/>
  <c r="J44" i="5"/>
  <c r="A44" i="5"/>
  <c r="B44" i="5" s="1"/>
  <c r="J43" i="5"/>
  <c r="A43" i="5"/>
  <c r="B43" i="5" s="1"/>
  <c r="J42" i="5"/>
  <c r="A42" i="5"/>
  <c r="B42" i="5" s="1"/>
  <c r="J41" i="5"/>
  <c r="A41" i="5"/>
  <c r="B41" i="5" s="1"/>
  <c r="J40" i="5"/>
  <c r="A40" i="5"/>
  <c r="B40" i="5" s="1"/>
  <c r="J39" i="5"/>
  <c r="A39" i="5"/>
  <c r="B39" i="5" s="1"/>
  <c r="J38" i="5"/>
  <c r="A38" i="5"/>
  <c r="J37" i="5"/>
  <c r="A37" i="5"/>
  <c r="J36" i="5"/>
  <c r="A36" i="5"/>
  <c r="J35" i="5"/>
  <c r="A35" i="5"/>
  <c r="J34" i="5"/>
  <c r="A34" i="5"/>
  <c r="J33" i="5"/>
  <c r="A33" i="5"/>
  <c r="J32" i="5"/>
  <c r="A32" i="5"/>
  <c r="B32" i="5" s="1"/>
  <c r="J31" i="5"/>
  <c r="A31" i="5"/>
  <c r="C31" i="5" s="1"/>
  <c r="J30" i="5"/>
  <c r="A30" i="5"/>
  <c r="J29" i="5"/>
  <c r="A29" i="5"/>
  <c r="J28" i="5"/>
  <c r="A28" i="5"/>
  <c r="C28" i="5" s="1"/>
  <c r="J27" i="5"/>
  <c r="A27" i="5"/>
  <c r="C27" i="5" s="1"/>
  <c r="J26" i="5"/>
  <c r="A26" i="5"/>
  <c r="C26" i="5" s="1"/>
  <c r="J25" i="5"/>
  <c r="A25" i="5"/>
  <c r="J24" i="5"/>
  <c r="A24" i="5"/>
  <c r="J23" i="5"/>
  <c r="A23" i="5"/>
  <c r="J22" i="5"/>
  <c r="A22" i="5"/>
  <c r="J21" i="5"/>
  <c r="A21" i="5"/>
  <c r="J20" i="5"/>
  <c r="A20" i="5"/>
  <c r="J19" i="5"/>
  <c r="A19" i="5"/>
  <c r="J18" i="5"/>
  <c r="A18" i="5"/>
  <c r="J17" i="5"/>
  <c r="A17" i="5"/>
  <c r="J16" i="5"/>
  <c r="A16" i="5"/>
  <c r="J15" i="5"/>
  <c r="A15" i="5"/>
  <c r="J14" i="5"/>
  <c r="A14" i="5"/>
  <c r="J13" i="5"/>
  <c r="A13" i="5"/>
  <c r="J12" i="5"/>
  <c r="A12" i="5"/>
  <c r="J11" i="5"/>
  <c r="A11" i="5"/>
  <c r="C11" i="5" s="1"/>
  <c r="J10" i="5"/>
  <c r="A10" i="5"/>
  <c r="C10" i="5" s="1"/>
  <c r="J9" i="5"/>
  <c r="A9" i="5"/>
  <c r="C9" i="5" s="1"/>
  <c r="J8" i="5"/>
  <c r="A8" i="5"/>
  <c r="C8" i="5" s="1"/>
  <c r="J7" i="5"/>
  <c r="A7" i="5"/>
  <c r="C7" i="5" s="1"/>
  <c r="J6" i="5"/>
  <c r="A6" i="5"/>
  <c r="C6" i="5" s="1"/>
  <c r="AD72" i="4"/>
  <c r="Z72" i="4"/>
  <c r="Y72" i="4"/>
  <c r="AD71" i="4"/>
  <c r="Z71" i="4"/>
  <c r="Y71" i="4"/>
  <c r="AD70" i="4"/>
  <c r="Z70" i="4"/>
  <c r="Y70" i="4"/>
  <c r="AD69" i="4"/>
  <c r="Z69" i="4"/>
  <c r="Y69" i="4"/>
  <c r="AD68" i="4"/>
  <c r="Z68" i="4"/>
  <c r="Y68" i="4"/>
  <c r="AD67" i="4"/>
  <c r="Z67" i="4"/>
  <c r="Y67" i="4"/>
  <c r="AD66" i="4"/>
  <c r="Z66" i="4"/>
  <c r="Y66" i="4"/>
  <c r="AD65" i="4"/>
  <c r="Z65" i="4"/>
  <c r="Y65" i="4"/>
  <c r="AD64" i="4"/>
  <c r="Z64" i="4"/>
  <c r="Y64" i="4"/>
  <c r="AD63" i="4"/>
  <c r="Z63" i="4"/>
  <c r="Y63" i="4"/>
  <c r="AD62" i="4"/>
  <c r="Z62" i="4"/>
  <c r="Y62" i="4"/>
  <c r="AD61" i="4"/>
  <c r="Z61" i="4"/>
  <c r="Y61" i="4"/>
  <c r="AD60" i="4"/>
  <c r="Z60" i="4"/>
  <c r="Y60" i="4"/>
  <c r="AD59" i="4"/>
  <c r="Z59" i="4"/>
  <c r="Y59" i="4"/>
  <c r="AD58" i="4"/>
  <c r="Z58" i="4"/>
  <c r="Y58" i="4"/>
  <c r="AD57" i="4"/>
  <c r="Z57" i="4"/>
  <c r="Y57" i="4"/>
  <c r="AD56" i="4"/>
  <c r="Z56" i="4"/>
  <c r="Y56" i="4"/>
  <c r="AD55" i="4"/>
  <c r="Z55" i="4"/>
  <c r="Y55" i="4"/>
  <c r="AD54" i="4"/>
  <c r="Z54" i="4"/>
  <c r="Y54" i="4"/>
  <c r="AD53" i="4"/>
  <c r="Z53" i="4"/>
  <c r="Y53" i="4"/>
  <c r="K51" i="4"/>
  <c r="J50" i="4"/>
  <c r="A50" i="4"/>
  <c r="C50" i="4" s="1"/>
  <c r="J49" i="4"/>
  <c r="A49" i="4"/>
  <c r="C49" i="4" s="1"/>
  <c r="J48" i="4"/>
  <c r="A48" i="4"/>
  <c r="C48" i="4" s="1"/>
  <c r="J47" i="4"/>
  <c r="A47" i="4"/>
  <c r="C47" i="4" s="1"/>
  <c r="J46" i="4"/>
  <c r="A46" i="4"/>
  <c r="C46" i="4" s="1"/>
  <c r="J45" i="4"/>
  <c r="A45" i="4"/>
  <c r="J44" i="4"/>
  <c r="A44" i="4"/>
  <c r="C44" i="4" s="1"/>
  <c r="J43" i="4"/>
  <c r="A43" i="4"/>
  <c r="C43" i="4" s="1"/>
  <c r="J42" i="4"/>
  <c r="A42" i="4"/>
  <c r="C42" i="4" s="1"/>
  <c r="J41" i="4"/>
  <c r="A41" i="4"/>
  <c r="C41" i="4" s="1"/>
  <c r="J40" i="4"/>
  <c r="A40" i="4"/>
  <c r="C40" i="4" s="1"/>
  <c r="J39" i="4"/>
  <c r="A39" i="4"/>
  <c r="C39" i="4" s="1"/>
  <c r="J38" i="4"/>
  <c r="A38" i="4"/>
  <c r="C38" i="4" s="1"/>
  <c r="J37" i="4"/>
  <c r="A37" i="4"/>
  <c r="C37" i="4" s="1"/>
  <c r="J36" i="4"/>
  <c r="A36" i="4"/>
  <c r="C36" i="4" s="1"/>
  <c r="J35" i="4"/>
  <c r="A35" i="4"/>
  <c r="C35" i="4" s="1"/>
  <c r="J34" i="4"/>
  <c r="A34" i="4"/>
  <c r="B34" i="4" s="1"/>
  <c r="J33" i="4"/>
  <c r="A33" i="4"/>
  <c r="B33" i="4" s="1"/>
  <c r="J32" i="4"/>
  <c r="A32" i="4"/>
  <c r="J31" i="4"/>
  <c r="A31" i="4"/>
  <c r="B31" i="4" s="1"/>
  <c r="J30" i="4"/>
  <c r="A30" i="4"/>
  <c r="J29" i="4"/>
  <c r="A29" i="4"/>
  <c r="C29" i="4" s="1"/>
  <c r="J28" i="4"/>
  <c r="A28" i="4"/>
  <c r="B28" i="4" s="1"/>
  <c r="J27" i="4"/>
  <c r="A27" i="4"/>
  <c r="B27" i="4" s="1"/>
  <c r="J26" i="4"/>
  <c r="A26" i="4"/>
  <c r="C26" i="4" s="1"/>
  <c r="J25" i="4"/>
  <c r="A25" i="4"/>
  <c r="B25" i="4" s="1"/>
  <c r="J24" i="4"/>
  <c r="A24" i="4"/>
  <c r="J23" i="4"/>
  <c r="A23" i="4"/>
  <c r="J22" i="4"/>
  <c r="A22" i="4"/>
  <c r="J21" i="4"/>
  <c r="A21" i="4"/>
  <c r="B21" i="4" s="1"/>
  <c r="J20" i="4"/>
  <c r="A20" i="4"/>
  <c r="J19" i="4"/>
  <c r="A19" i="4"/>
  <c r="B19" i="4" s="1"/>
  <c r="J18" i="4"/>
  <c r="A18" i="4"/>
  <c r="B18" i="4" s="1"/>
  <c r="J17" i="4"/>
  <c r="A17" i="4"/>
  <c r="B17" i="4" s="1"/>
  <c r="J16" i="4"/>
  <c r="A16" i="4"/>
  <c r="J15" i="4"/>
  <c r="A15" i="4"/>
  <c r="B15" i="4" s="1"/>
  <c r="J14" i="4"/>
  <c r="A14" i="4"/>
  <c r="C14" i="4" s="1"/>
  <c r="J13" i="4"/>
  <c r="A13" i="4"/>
  <c r="C13" i="4" s="1"/>
  <c r="J12" i="4"/>
  <c r="A12" i="4"/>
  <c r="C12" i="4" s="1"/>
  <c r="J11" i="4"/>
  <c r="A11" i="4"/>
  <c r="C11" i="4" s="1"/>
  <c r="J10" i="4"/>
  <c r="A10" i="4"/>
  <c r="C10" i="4" s="1"/>
  <c r="J9" i="4"/>
  <c r="A9" i="4"/>
  <c r="C9" i="4" s="1"/>
  <c r="J8" i="4"/>
  <c r="A8" i="4"/>
  <c r="C8" i="4" s="1"/>
  <c r="J7" i="4"/>
  <c r="A7" i="4"/>
  <c r="C7" i="4" s="1"/>
  <c r="J6" i="4"/>
  <c r="A6" i="4"/>
  <c r="C6" i="4" s="1"/>
  <c r="T125" i="1"/>
  <c r="Z53" i="3"/>
  <c r="Z54" i="3"/>
  <c r="Z55" i="3"/>
  <c r="Z56" i="3"/>
  <c r="Z57" i="3"/>
  <c r="Z58" i="3"/>
  <c r="Z59" i="3"/>
  <c r="Z60" i="3"/>
  <c r="Z61" i="3"/>
  <c r="Z62" i="3"/>
  <c r="Z63" i="3"/>
  <c r="Z64" i="3"/>
  <c r="Z65" i="3"/>
  <c r="Z66" i="3"/>
  <c r="Z67" i="3"/>
  <c r="Z68" i="3"/>
  <c r="Z69" i="3"/>
  <c r="Z70" i="3"/>
  <c r="Z71" i="3"/>
  <c r="Z72" i="3"/>
  <c r="AD53" i="3"/>
  <c r="AD54" i="3"/>
  <c r="AD55" i="3"/>
  <c r="AD56" i="3"/>
  <c r="AD57" i="3"/>
  <c r="AD58" i="3"/>
  <c r="AD59" i="3"/>
  <c r="AD60" i="3"/>
  <c r="AD61" i="3"/>
  <c r="AD62" i="3"/>
  <c r="AD63" i="3"/>
  <c r="AD64" i="3"/>
  <c r="AD65" i="3"/>
  <c r="AD66" i="3"/>
  <c r="AD67" i="3"/>
  <c r="AD68" i="3"/>
  <c r="AD69" i="3"/>
  <c r="AD70" i="3"/>
  <c r="AD71" i="3"/>
  <c r="AD72" i="3"/>
  <c r="Y53" i="3"/>
  <c r="Y54" i="3"/>
  <c r="Y55" i="3"/>
  <c r="Y56" i="3"/>
  <c r="Y57" i="3"/>
  <c r="Y58" i="3"/>
  <c r="Y59" i="3"/>
  <c r="Y60" i="3"/>
  <c r="Y61" i="3"/>
  <c r="Y62" i="3"/>
  <c r="Y63" i="3"/>
  <c r="Y64" i="3"/>
  <c r="Y65" i="3"/>
  <c r="Y66" i="3"/>
  <c r="Y67" i="3"/>
  <c r="Y68" i="3"/>
  <c r="Y69" i="3"/>
  <c r="Y70" i="3"/>
  <c r="Y71" i="3"/>
  <c r="Y72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6" i="3"/>
  <c r="A17" i="3"/>
  <c r="B17" i="3" s="1"/>
  <c r="A18" i="3"/>
  <c r="C18" i="3" s="1"/>
  <c r="A19" i="3"/>
  <c r="B19" i="3" s="1"/>
  <c r="A20" i="3"/>
  <c r="B20" i="3" s="1"/>
  <c r="A21" i="3"/>
  <c r="B21" i="3" s="1"/>
  <c r="A22" i="3"/>
  <c r="C22" i="3" s="1"/>
  <c r="A23" i="3"/>
  <c r="B23" i="3" s="1"/>
  <c r="A24" i="3"/>
  <c r="B24" i="3" s="1"/>
  <c r="A25" i="3"/>
  <c r="A26" i="3"/>
  <c r="B26" i="3" s="1"/>
  <c r="A27" i="3"/>
  <c r="B27" i="3" s="1"/>
  <c r="A28" i="3"/>
  <c r="B28" i="3" s="1"/>
  <c r="A29" i="3"/>
  <c r="A30" i="3"/>
  <c r="B30" i="3" s="1"/>
  <c r="A31" i="3"/>
  <c r="B31" i="3" s="1"/>
  <c r="A32" i="3"/>
  <c r="B32" i="3" s="1"/>
  <c r="A33" i="3"/>
  <c r="B33" i="3" s="1"/>
  <c r="A34" i="3"/>
  <c r="A35" i="3"/>
  <c r="B35" i="3" s="1"/>
  <c r="A36" i="3"/>
  <c r="B36" i="3" s="1"/>
  <c r="A37" i="3"/>
  <c r="C37" i="3" s="1"/>
  <c r="A38" i="3"/>
  <c r="C38" i="3" s="1"/>
  <c r="A39" i="3"/>
  <c r="B39" i="3" s="1"/>
  <c r="A40" i="3"/>
  <c r="B40" i="3" s="1"/>
  <c r="A41" i="3"/>
  <c r="C41" i="3" s="1"/>
  <c r="A42" i="3"/>
  <c r="B42" i="3" s="1"/>
  <c r="A43" i="3"/>
  <c r="B43" i="3" s="1"/>
  <c r="A44" i="3"/>
  <c r="B44" i="3" s="1"/>
  <c r="A45" i="3"/>
  <c r="C45" i="3" s="1"/>
  <c r="A46" i="3"/>
  <c r="B46" i="3" s="1"/>
  <c r="A47" i="3"/>
  <c r="B47" i="3" s="1"/>
  <c r="A48" i="3"/>
  <c r="B48" i="3" s="1"/>
  <c r="A49" i="3"/>
  <c r="B49" i="3" s="1"/>
  <c r="A50" i="3"/>
  <c r="K51" i="3"/>
  <c r="A16" i="3"/>
  <c r="B16" i="3" s="1"/>
  <c r="A15" i="3"/>
  <c r="B15" i="3" s="1"/>
  <c r="A14" i="3"/>
  <c r="B14" i="3" s="1"/>
  <c r="A13" i="3"/>
  <c r="B13" i="3" s="1"/>
  <c r="A12" i="3"/>
  <c r="B12" i="3" s="1"/>
  <c r="A11" i="3"/>
  <c r="B11" i="3" s="1"/>
  <c r="A10" i="3"/>
  <c r="B10" i="3" s="1"/>
  <c r="A9" i="3"/>
  <c r="B9" i="3" s="1"/>
  <c r="A8" i="3"/>
  <c r="B8" i="3" s="1"/>
  <c r="A7" i="3"/>
  <c r="B7" i="3" s="1"/>
  <c r="A6" i="3"/>
  <c r="B6" i="3" s="1"/>
  <c r="BW7" i="1"/>
  <c r="BW8" i="1"/>
  <c r="BW9" i="1"/>
  <c r="BW10" i="1"/>
  <c r="BW11" i="1"/>
  <c r="BW12" i="1"/>
  <c r="BW13" i="1"/>
  <c r="BW14" i="1"/>
  <c r="BW15" i="1"/>
  <c r="BW16" i="1"/>
  <c r="BW17" i="1"/>
  <c r="BW18" i="1"/>
  <c r="BW19" i="1"/>
  <c r="BW20" i="1"/>
  <c r="BW21" i="1"/>
  <c r="BW22" i="1"/>
  <c r="BW23" i="1"/>
  <c r="BW24" i="1"/>
  <c r="BW25" i="1"/>
  <c r="BW26" i="1"/>
  <c r="BW27" i="1"/>
  <c r="BW28" i="1"/>
  <c r="BW29" i="1"/>
  <c r="BW30" i="1"/>
  <c r="BW31" i="1"/>
  <c r="BW32" i="1"/>
  <c r="BW33" i="1"/>
  <c r="BW34" i="1"/>
  <c r="BW35" i="1"/>
  <c r="BW36" i="1"/>
  <c r="BW37" i="1"/>
  <c r="BW38" i="1"/>
  <c r="BW39" i="1"/>
  <c r="BW40" i="1"/>
  <c r="BW41" i="1"/>
  <c r="BW42" i="1"/>
  <c r="BW43" i="1"/>
  <c r="BW44" i="1"/>
  <c r="BW45" i="1"/>
  <c r="BW46" i="1"/>
  <c r="BW47" i="1"/>
  <c r="BW48" i="1"/>
  <c r="BW49" i="1"/>
  <c r="BW50" i="1"/>
  <c r="BW6" i="1"/>
  <c r="AQ6" i="1"/>
  <c r="AQ18" i="1"/>
  <c r="AQ19" i="1"/>
  <c r="AQ20" i="1"/>
  <c r="AQ21" i="1"/>
  <c r="AQ22" i="1"/>
  <c r="AQ23" i="1"/>
  <c r="AQ24" i="1"/>
  <c r="AQ25" i="1"/>
  <c r="AQ26" i="1"/>
  <c r="AQ27" i="1"/>
  <c r="AQ28" i="1"/>
  <c r="AQ29" i="1"/>
  <c r="AQ30" i="1"/>
  <c r="AQ31" i="1"/>
  <c r="AQ32" i="1"/>
  <c r="AQ33" i="1"/>
  <c r="AQ34" i="1"/>
  <c r="AQ35" i="1"/>
  <c r="AQ36" i="1"/>
  <c r="AQ37" i="1"/>
  <c r="AQ38" i="1"/>
  <c r="AQ39" i="1"/>
  <c r="AQ40" i="1"/>
  <c r="AQ41" i="1"/>
  <c r="AQ42" i="1"/>
  <c r="AQ43" i="1"/>
  <c r="AQ44" i="1"/>
  <c r="AQ45" i="1"/>
  <c r="AQ46" i="1"/>
  <c r="AQ47" i="1"/>
  <c r="AQ48" i="1"/>
  <c r="AQ49" i="1"/>
  <c r="AQ50" i="1"/>
  <c r="AQ7" i="1"/>
  <c r="AQ8" i="1"/>
  <c r="AQ9" i="1"/>
  <c r="AQ10" i="1"/>
  <c r="AQ11" i="1"/>
  <c r="AQ12" i="1"/>
  <c r="AQ13" i="1"/>
  <c r="AQ14" i="1"/>
  <c r="AQ15" i="1"/>
  <c r="AQ16" i="1"/>
  <c r="AQ17" i="1"/>
  <c r="CQ72" i="1"/>
  <c r="CO72" i="1"/>
  <c r="CM72" i="1"/>
  <c r="CL72" i="1"/>
  <c r="CQ71" i="1"/>
  <c r="CO71" i="1"/>
  <c r="CM71" i="1"/>
  <c r="CL71" i="1"/>
  <c r="CQ70" i="1"/>
  <c r="CO70" i="1"/>
  <c r="CM70" i="1"/>
  <c r="CL70" i="1"/>
  <c r="CQ69" i="1"/>
  <c r="CO69" i="1"/>
  <c r="CM69" i="1"/>
  <c r="CL69" i="1"/>
  <c r="CQ68" i="1"/>
  <c r="CO68" i="1"/>
  <c r="CM68" i="1"/>
  <c r="CL68" i="1"/>
  <c r="CQ67" i="1"/>
  <c r="CO67" i="1"/>
  <c r="CM67" i="1"/>
  <c r="CL67" i="1"/>
  <c r="CQ66" i="1"/>
  <c r="CO66" i="1"/>
  <c r="CM66" i="1"/>
  <c r="CL66" i="1"/>
  <c r="CQ65" i="1"/>
  <c r="CO65" i="1"/>
  <c r="CM65" i="1"/>
  <c r="CL65" i="1"/>
  <c r="CQ64" i="1"/>
  <c r="CO64" i="1"/>
  <c r="CM64" i="1"/>
  <c r="CL64" i="1"/>
  <c r="CQ63" i="1"/>
  <c r="CO63" i="1"/>
  <c r="CM63" i="1"/>
  <c r="CL63" i="1"/>
  <c r="CQ62" i="1"/>
  <c r="CO62" i="1"/>
  <c r="CM62" i="1"/>
  <c r="CL62" i="1"/>
  <c r="CQ61" i="1"/>
  <c r="CO61" i="1"/>
  <c r="CM61" i="1"/>
  <c r="CL61" i="1"/>
  <c r="CQ60" i="1"/>
  <c r="CO60" i="1"/>
  <c r="CM60" i="1"/>
  <c r="CL60" i="1"/>
  <c r="CQ59" i="1"/>
  <c r="CO59" i="1"/>
  <c r="CM59" i="1"/>
  <c r="CL59" i="1"/>
  <c r="CQ58" i="1"/>
  <c r="CO58" i="1"/>
  <c r="CM58" i="1"/>
  <c r="CL58" i="1"/>
  <c r="CQ57" i="1"/>
  <c r="CO57" i="1"/>
  <c r="CM57" i="1"/>
  <c r="CL57" i="1"/>
  <c r="CQ56" i="1"/>
  <c r="CO56" i="1"/>
  <c r="CM56" i="1"/>
  <c r="CL56" i="1"/>
  <c r="CQ55" i="1"/>
  <c r="CO55" i="1"/>
  <c r="CM55" i="1"/>
  <c r="CL55" i="1"/>
  <c r="CQ54" i="1"/>
  <c r="CO54" i="1"/>
  <c r="CM54" i="1"/>
  <c r="CL54" i="1"/>
  <c r="CQ53" i="1"/>
  <c r="CO53" i="1"/>
  <c r="CM53" i="1"/>
  <c r="CL53" i="1"/>
  <c r="BX51" i="1"/>
  <c r="CG50" i="1"/>
  <c r="CF50" i="1"/>
  <c r="CE50" i="1"/>
  <c r="CD50" i="1"/>
  <c r="CC50" i="1"/>
  <c r="CB50" i="1"/>
  <c r="CA50" i="1"/>
  <c r="BZ50" i="1"/>
  <c r="CI50" i="1" s="1"/>
  <c r="BY50" i="1"/>
  <c r="BX50" i="1"/>
  <c r="CG49" i="1"/>
  <c r="CF49" i="1"/>
  <c r="CE49" i="1"/>
  <c r="CD49" i="1"/>
  <c r="CC49" i="1"/>
  <c r="CB49" i="1"/>
  <c r="CA49" i="1"/>
  <c r="BZ49" i="1"/>
  <c r="CI49" i="1" s="1"/>
  <c r="BY49" i="1"/>
  <c r="BX49" i="1"/>
  <c r="CG48" i="1"/>
  <c r="CF48" i="1"/>
  <c r="CE48" i="1"/>
  <c r="CD48" i="1"/>
  <c r="CC48" i="1"/>
  <c r="CB48" i="1"/>
  <c r="CA48" i="1"/>
  <c r="BZ48" i="1"/>
  <c r="CI48" i="1" s="1"/>
  <c r="BY48" i="1"/>
  <c r="BX48" i="1"/>
  <c r="CG47" i="1"/>
  <c r="CF47" i="1"/>
  <c r="CE47" i="1"/>
  <c r="CD47" i="1"/>
  <c r="CC47" i="1"/>
  <c r="CB47" i="1"/>
  <c r="CA47" i="1"/>
  <c r="BZ47" i="1"/>
  <c r="CI47" i="1" s="1"/>
  <c r="BY47" i="1"/>
  <c r="BX47" i="1"/>
  <c r="CG46" i="1"/>
  <c r="CF46" i="1"/>
  <c r="CE46" i="1"/>
  <c r="CD46" i="1"/>
  <c r="CC46" i="1"/>
  <c r="CB46" i="1"/>
  <c r="CA46" i="1"/>
  <c r="BZ46" i="1"/>
  <c r="CI46" i="1" s="1"/>
  <c r="BY46" i="1"/>
  <c r="BX46" i="1"/>
  <c r="CG45" i="1"/>
  <c r="CF45" i="1"/>
  <c r="CE45" i="1"/>
  <c r="CD45" i="1"/>
  <c r="CC45" i="1"/>
  <c r="CB45" i="1"/>
  <c r="CA45" i="1"/>
  <c r="BZ45" i="1"/>
  <c r="CI45" i="1" s="1"/>
  <c r="BY45" i="1"/>
  <c r="BX45" i="1"/>
  <c r="CG44" i="1"/>
  <c r="CF44" i="1"/>
  <c r="CE44" i="1"/>
  <c r="CD44" i="1"/>
  <c r="CC44" i="1"/>
  <c r="CB44" i="1"/>
  <c r="CA44" i="1"/>
  <c r="BZ44" i="1"/>
  <c r="CI44" i="1" s="1"/>
  <c r="BY44" i="1"/>
  <c r="BX44" i="1"/>
  <c r="CG43" i="1"/>
  <c r="CF43" i="1"/>
  <c r="CE43" i="1"/>
  <c r="CD43" i="1"/>
  <c r="CC43" i="1"/>
  <c r="CB43" i="1"/>
  <c r="CA43" i="1"/>
  <c r="BZ43" i="1"/>
  <c r="CI43" i="1" s="1"/>
  <c r="BY43" i="1"/>
  <c r="BX43" i="1"/>
  <c r="CG42" i="1"/>
  <c r="CF42" i="1"/>
  <c r="CE42" i="1"/>
  <c r="CD42" i="1"/>
  <c r="CC42" i="1"/>
  <c r="CB42" i="1"/>
  <c r="CA42" i="1"/>
  <c r="BZ42" i="1"/>
  <c r="CI42" i="1" s="1"/>
  <c r="BY42" i="1"/>
  <c r="BX42" i="1"/>
  <c r="CG41" i="1"/>
  <c r="CF41" i="1"/>
  <c r="CE41" i="1"/>
  <c r="CD41" i="1"/>
  <c r="CC41" i="1"/>
  <c r="CB41" i="1"/>
  <c r="CA41" i="1"/>
  <c r="BZ41" i="1"/>
  <c r="CI41" i="1" s="1"/>
  <c r="BY41" i="1"/>
  <c r="BX41" i="1"/>
  <c r="CG40" i="1"/>
  <c r="CF40" i="1"/>
  <c r="CE40" i="1"/>
  <c r="CD40" i="1"/>
  <c r="CC40" i="1"/>
  <c r="CB40" i="1"/>
  <c r="CA40" i="1"/>
  <c r="BZ40" i="1"/>
  <c r="CI40" i="1" s="1"/>
  <c r="BY40" i="1"/>
  <c r="BX40" i="1"/>
  <c r="CG39" i="1"/>
  <c r="CF39" i="1"/>
  <c r="CE39" i="1"/>
  <c r="CD39" i="1"/>
  <c r="CC39" i="1"/>
  <c r="CB39" i="1"/>
  <c r="CA39" i="1"/>
  <c r="BZ39" i="1"/>
  <c r="CI39" i="1" s="1"/>
  <c r="BY39" i="1"/>
  <c r="BX39" i="1"/>
  <c r="CG38" i="1"/>
  <c r="CF38" i="1"/>
  <c r="CE38" i="1"/>
  <c r="CD38" i="1"/>
  <c r="CC38" i="1"/>
  <c r="CB38" i="1"/>
  <c r="CA38" i="1"/>
  <c r="BZ38" i="1"/>
  <c r="CI38" i="1" s="1"/>
  <c r="BY38" i="1"/>
  <c r="BX38" i="1"/>
  <c r="CG37" i="1"/>
  <c r="CF37" i="1"/>
  <c r="CE37" i="1"/>
  <c r="CD37" i="1"/>
  <c r="CC37" i="1"/>
  <c r="CB37" i="1"/>
  <c r="CA37" i="1"/>
  <c r="BZ37" i="1"/>
  <c r="CI37" i="1" s="1"/>
  <c r="BY37" i="1"/>
  <c r="BX37" i="1"/>
  <c r="CG36" i="1"/>
  <c r="CF36" i="1"/>
  <c r="CE36" i="1"/>
  <c r="CD36" i="1"/>
  <c r="CC36" i="1"/>
  <c r="CB36" i="1"/>
  <c r="CA36" i="1"/>
  <c r="BZ36" i="1"/>
  <c r="CI36" i="1" s="1"/>
  <c r="BY36" i="1"/>
  <c r="BX36" i="1"/>
  <c r="CG35" i="1"/>
  <c r="CF35" i="1"/>
  <c r="CE35" i="1"/>
  <c r="CD35" i="1"/>
  <c r="CC35" i="1"/>
  <c r="CB35" i="1"/>
  <c r="CA35" i="1"/>
  <c r="BZ35" i="1"/>
  <c r="CI35" i="1" s="1"/>
  <c r="BY35" i="1"/>
  <c r="BX35" i="1"/>
  <c r="CG34" i="1"/>
  <c r="CF34" i="1"/>
  <c r="CE34" i="1"/>
  <c r="CD34" i="1"/>
  <c r="CC34" i="1"/>
  <c r="CB34" i="1"/>
  <c r="CA34" i="1"/>
  <c r="BZ34" i="1"/>
  <c r="CI34" i="1" s="1"/>
  <c r="BY34" i="1"/>
  <c r="BX34" i="1"/>
  <c r="CG33" i="1"/>
  <c r="CF33" i="1"/>
  <c r="CE33" i="1"/>
  <c r="CD33" i="1"/>
  <c r="CC33" i="1"/>
  <c r="CB33" i="1"/>
  <c r="CA33" i="1"/>
  <c r="BZ33" i="1"/>
  <c r="CI33" i="1" s="1"/>
  <c r="BY33" i="1"/>
  <c r="BX33" i="1"/>
  <c r="CG32" i="1"/>
  <c r="CF32" i="1"/>
  <c r="CE32" i="1"/>
  <c r="CD32" i="1"/>
  <c r="CC32" i="1"/>
  <c r="CB32" i="1"/>
  <c r="CA32" i="1"/>
  <c r="BZ32" i="1"/>
  <c r="CI32" i="1" s="1"/>
  <c r="BY32" i="1"/>
  <c r="BX32" i="1"/>
  <c r="CG31" i="1"/>
  <c r="CF31" i="1"/>
  <c r="CE31" i="1"/>
  <c r="CD31" i="1"/>
  <c r="CC31" i="1"/>
  <c r="CB31" i="1"/>
  <c r="CA31" i="1"/>
  <c r="BZ31" i="1"/>
  <c r="CI31" i="1" s="1"/>
  <c r="BY31" i="1"/>
  <c r="BX31" i="1"/>
  <c r="CG30" i="1"/>
  <c r="CF30" i="1"/>
  <c r="CE30" i="1"/>
  <c r="CD30" i="1"/>
  <c r="CC30" i="1"/>
  <c r="CB30" i="1"/>
  <c r="CA30" i="1"/>
  <c r="BZ30" i="1"/>
  <c r="CI30" i="1" s="1"/>
  <c r="BY30" i="1"/>
  <c r="BX30" i="1"/>
  <c r="CG29" i="1"/>
  <c r="CF29" i="1"/>
  <c r="CE29" i="1"/>
  <c r="CD29" i="1"/>
  <c r="CC29" i="1"/>
  <c r="CB29" i="1"/>
  <c r="CA29" i="1"/>
  <c r="BZ29" i="1"/>
  <c r="CH29" i="1" s="1"/>
  <c r="BY29" i="1"/>
  <c r="BX29" i="1"/>
  <c r="CG28" i="1"/>
  <c r="CF28" i="1"/>
  <c r="CE28" i="1"/>
  <c r="CD28" i="1"/>
  <c r="CC28" i="1"/>
  <c r="CB28" i="1"/>
  <c r="CA28" i="1"/>
  <c r="BZ28" i="1"/>
  <c r="CI28" i="1" s="1"/>
  <c r="BY28" i="1"/>
  <c r="BX28" i="1"/>
  <c r="CG27" i="1"/>
  <c r="CF27" i="1"/>
  <c r="CE27" i="1"/>
  <c r="CD27" i="1"/>
  <c r="CC27" i="1"/>
  <c r="CB27" i="1"/>
  <c r="CA27" i="1"/>
  <c r="BZ27" i="1"/>
  <c r="CI27" i="1" s="1"/>
  <c r="BY27" i="1"/>
  <c r="BX27" i="1"/>
  <c r="CG26" i="1"/>
  <c r="CF26" i="1"/>
  <c r="CE26" i="1"/>
  <c r="CD26" i="1"/>
  <c r="CC26" i="1"/>
  <c r="CB26" i="1"/>
  <c r="CA26" i="1"/>
  <c r="BZ26" i="1"/>
  <c r="CH26" i="1" s="1"/>
  <c r="BY26" i="1"/>
  <c r="BX26" i="1"/>
  <c r="CG25" i="1"/>
  <c r="CF25" i="1"/>
  <c r="CE25" i="1"/>
  <c r="CD25" i="1"/>
  <c r="CC25" i="1"/>
  <c r="CB25" i="1"/>
  <c r="CA25" i="1"/>
  <c r="BZ25" i="1"/>
  <c r="CH25" i="1" s="1"/>
  <c r="BY25" i="1"/>
  <c r="BX25" i="1"/>
  <c r="CG24" i="1"/>
  <c r="CF24" i="1"/>
  <c r="CE24" i="1"/>
  <c r="CD24" i="1"/>
  <c r="CC24" i="1"/>
  <c r="CB24" i="1"/>
  <c r="CA24" i="1"/>
  <c r="BZ24" i="1"/>
  <c r="CI24" i="1" s="1"/>
  <c r="BY24" i="1"/>
  <c r="BX24" i="1"/>
  <c r="CG23" i="1"/>
  <c r="CF23" i="1"/>
  <c r="CE23" i="1"/>
  <c r="CD23" i="1"/>
  <c r="CC23" i="1"/>
  <c r="CB23" i="1"/>
  <c r="CA23" i="1"/>
  <c r="BZ23" i="1"/>
  <c r="CH23" i="1" s="1"/>
  <c r="BY23" i="1"/>
  <c r="BX23" i="1"/>
  <c r="CG22" i="1"/>
  <c r="CF22" i="1"/>
  <c r="CE22" i="1"/>
  <c r="CD22" i="1"/>
  <c r="CC22" i="1"/>
  <c r="CB22" i="1"/>
  <c r="CA22" i="1"/>
  <c r="BZ22" i="1"/>
  <c r="CH22" i="1" s="1"/>
  <c r="BY22" i="1"/>
  <c r="BX22" i="1"/>
  <c r="CF21" i="1"/>
  <c r="CE21" i="1"/>
  <c r="CD21" i="1"/>
  <c r="CB21" i="1"/>
  <c r="CA21" i="1"/>
  <c r="BZ21" i="1"/>
  <c r="CH21" i="1" s="1"/>
  <c r="CG20" i="1"/>
  <c r="CF20" i="1"/>
  <c r="CE20" i="1"/>
  <c r="CD20" i="1"/>
  <c r="CC20" i="1"/>
  <c r="CB20" i="1"/>
  <c r="CA20" i="1"/>
  <c r="BZ20" i="1"/>
  <c r="CI20" i="1" s="1"/>
  <c r="CF19" i="1"/>
  <c r="CE19" i="1"/>
  <c r="CD19" i="1"/>
  <c r="CB19" i="1"/>
  <c r="CA19" i="1"/>
  <c r="CC19" i="1" s="1"/>
  <c r="BZ19" i="1"/>
  <c r="CH19" i="1" s="1"/>
  <c r="CF18" i="1"/>
  <c r="CE18" i="1"/>
  <c r="CD18" i="1"/>
  <c r="CB18" i="1"/>
  <c r="CG18" i="1" s="1"/>
  <c r="CA18" i="1"/>
  <c r="CC18" i="1" s="1"/>
  <c r="BZ18" i="1"/>
  <c r="CH18" i="1" s="1"/>
  <c r="CF17" i="1"/>
  <c r="CE17" i="1"/>
  <c r="CD17" i="1"/>
  <c r="CB17" i="1"/>
  <c r="CA17" i="1"/>
  <c r="BZ17" i="1"/>
  <c r="CH17" i="1" s="1"/>
  <c r="BN16" i="1"/>
  <c r="BO16" i="1" s="1"/>
  <c r="CF16" i="1" s="1"/>
  <c r="BN15" i="1"/>
  <c r="BN14" i="1"/>
  <c r="BO14" i="1" s="1"/>
  <c r="CF14" i="1" s="1"/>
  <c r="BN13" i="1"/>
  <c r="BO13" i="1" s="1"/>
  <c r="CE13" i="1" s="1"/>
  <c r="BN12" i="1"/>
  <c r="BO12" i="1" s="1"/>
  <c r="CE12" i="1" s="1"/>
  <c r="BN11" i="1"/>
  <c r="BO11" i="1" s="1"/>
  <c r="CE11" i="1" s="1"/>
  <c r="BN10" i="1"/>
  <c r="BO10" i="1" s="1"/>
  <c r="CE10" i="1" s="1"/>
  <c r="BN9" i="1"/>
  <c r="BO9" i="1" s="1"/>
  <c r="CE9" i="1" s="1"/>
  <c r="BN8" i="1"/>
  <c r="BO8" i="1" s="1"/>
  <c r="CE8" i="1" s="1"/>
  <c r="BN7" i="1"/>
  <c r="BO7" i="1" s="1"/>
  <c r="CE7" i="1" s="1"/>
  <c r="BN6" i="1"/>
  <c r="BO6" i="1" s="1"/>
  <c r="CE6" i="1" s="1"/>
  <c r="AR22" i="1"/>
  <c r="AR23" i="1"/>
  <c r="AR24" i="1"/>
  <c r="AR25" i="1"/>
  <c r="AR26" i="1"/>
  <c r="AR27" i="1"/>
  <c r="AR28" i="1"/>
  <c r="AR29" i="1"/>
  <c r="AR30" i="1"/>
  <c r="AR31" i="1"/>
  <c r="AR32" i="1"/>
  <c r="AR33" i="1"/>
  <c r="AR34" i="1"/>
  <c r="AR35" i="1"/>
  <c r="AR36" i="1"/>
  <c r="AR37" i="1"/>
  <c r="AR38" i="1"/>
  <c r="AR39" i="1"/>
  <c r="AR40" i="1"/>
  <c r="AR41" i="1"/>
  <c r="AR42" i="1"/>
  <c r="AR43" i="1"/>
  <c r="AR44" i="1"/>
  <c r="AR45" i="1"/>
  <c r="AR46" i="1"/>
  <c r="AR47" i="1"/>
  <c r="AR48" i="1"/>
  <c r="AR49" i="1"/>
  <c r="AR50" i="1"/>
  <c r="Z76" i="1"/>
  <c r="BF53" i="1"/>
  <c r="BF54" i="1"/>
  <c r="BF55" i="1"/>
  <c r="BF56" i="1"/>
  <c r="BF57" i="1"/>
  <c r="BF58" i="1"/>
  <c r="BF59" i="1"/>
  <c r="BF60" i="1"/>
  <c r="BF61" i="1"/>
  <c r="BF62" i="1"/>
  <c r="BF63" i="1"/>
  <c r="BF64" i="1"/>
  <c r="BF65" i="1"/>
  <c r="BF66" i="1"/>
  <c r="BF67" i="1"/>
  <c r="BF68" i="1"/>
  <c r="BF69" i="1"/>
  <c r="BF70" i="1"/>
  <c r="BF71" i="1"/>
  <c r="BF72" i="1"/>
  <c r="BA22" i="1"/>
  <c r="BA23" i="1"/>
  <c r="BA24" i="1"/>
  <c r="BA25" i="1"/>
  <c r="BA26" i="1"/>
  <c r="BA27" i="1"/>
  <c r="BA28" i="1"/>
  <c r="BA29" i="1"/>
  <c r="BA30" i="1"/>
  <c r="BA31" i="1"/>
  <c r="BA32" i="1"/>
  <c r="BA33" i="1"/>
  <c r="BA34" i="1"/>
  <c r="BA35" i="1"/>
  <c r="BA36" i="1"/>
  <c r="BA37" i="1"/>
  <c r="BA38" i="1"/>
  <c r="BA39" i="1"/>
  <c r="BA40" i="1"/>
  <c r="BA41" i="1"/>
  <c r="BA42" i="1"/>
  <c r="BA43" i="1"/>
  <c r="BA44" i="1"/>
  <c r="BA45" i="1"/>
  <c r="BA46" i="1"/>
  <c r="BA47" i="1"/>
  <c r="BA48" i="1"/>
  <c r="BA49" i="1"/>
  <c r="BA50" i="1"/>
  <c r="AU17" i="1"/>
  <c r="AV17" i="1"/>
  <c r="AW17" i="1"/>
  <c r="AX17" i="1"/>
  <c r="AY17" i="1"/>
  <c r="AZ17" i="1"/>
  <c r="AU18" i="1"/>
  <c r="AW18" i="1" s="1"/>
  <c r="AV18" i="1"/>
  <c r="AX18" i="1"/>
  <c r="AY18" i="1"/>
  <c r="AZ18" i="1"/>
  <c r="AU19" i="1"/>
  <c r="AV19" i="1"/>
  <c r="AW19" i="1"/>
  <c r="AX19" i="1"/>
  <c r="AY19" i="1"/>
  <c r="AZ19" i="1"/>
  <c r="AU20" i="1"/>
  <c r="AV20" i="1"/>
  <c r="AX20" i="1"/>
  <c r="AY20" i="1"/>
  <c r="AZ20" i="1"/>
  <c r="AU21" i="1"/>
  <c r="AW21" i="1" s="1"/>
  <c r="AV21" i="1"/>
  <c r="AX21" i="1"/>
  <c r="AY21" i="1"/>
  <c r="AZ21" i="1"/>
  <c r="AU22" i="1"/>
  <c r="AV22" i="1"/>
  <c r="AW22" i="1"/>
  <c r="AX22" i="1"/>
  <c r="AY22" i="1"/>
  <c r="AZ22" i="1"/>
  <c r="AU23" i="1"/>
  <c r="AV23" i="1"/>
  <c r="AW23" i="1"/>
  <c r="AX23" i="1"/>
  <c r="AY23" i="1"/>
  <c r="AZ23" i="1"/>
  <c r="AU24" i="1"/>
  <c r="AV24" i="1"/>
  <c r="AW24" i="1"/>
  <c r="AX24" i="1"/>
  <c r="AY24" i="1"/>
  <c r="AZ24" i="1"/>
  <c r="AU25" i="1"/>
  <c r="AV25" i="1"/>
  <c r="AW25" i="1"/>
  <c r="AX25" i="1"/>
  <c r="AY25" i="1"/>
  <c r="AZ25" i="1"/>
  <c r="AU26" i="1"/>
  <c r="AV26" i="1"/>
  <c r="AW26" i="1"/>
  <c r="AX26" i="1"/>
  <c r="AY26" i="1"/>
  <c r="AZ26" i="1"/>
  <c r="AU27" i="1"/>
  <c r="AV27" i="1"/>
  <c r="AW27" i="1"/>
  <c r="AX27" i="1"/>
  <c r="AY27" i="1"/>
  <c r="AZ27" i="1"/>
  <c r="AU28" i="1"/>
  <c r="AV28" i="1"/>
  <c r="AW28" i="1"/>
  <c r="AX28" i="1"/>
  <c r="AY28" i="1"/>
  <c r="AZ28" i="1"/>
  <c r="AU29" i="1"/>
  <c r="AV29" i="1"/>
  <c r="AW29" i="1"/>
  <c r="AX29" i="1"/>
  <c r="AY29" i="1"/>
  <c r="AZ29" i="1"/>
  <c r="AU30" i="1"/>
  <c r="AV30" i="1"/>
  <c r="AW30" i="1"/>
  <c r="AX30" i="1"/>
  <c r="AY30" i="1"/>
  <c r="AZ30" i="1"/>
  <c r="AU31" i="1"/>
  <c r="AV31" i="1"/>
  <c r="AW31" i="1"/>
  <c r="AX31" i="1"/>
  <c r="AY31" i="1"/>
  <c r="AZ31" i="1"/>
  <c r="AU32" i="1"/>
  <c r="AV32" i="1"/>
  <c r="AW32" i="1"/>
  <c r="AX32" i="1"/>
  <c r="AY32" i="1"/>
  <c r="AZ32" i="1"/>
  <c r="AU33" i="1"/>
  <c r="AV33" i="1"/>
  <c r="AW33" i="1"/>
  <c r="AX33" i="1"/>
  <c r="AY33" i="1"/>
  <c r="AZ33" i="1"/>
  <c r="AU34" i="1"/>
  <c r="AV34" i="1"/>
  <c r="AW34" i="1"/>
  <c r="AX34" i="1"/>
  <c r="AY34" i="1"/>
  <c r="AZ34" i="1"/>
  <c r="AU35" i="1"/>
  <c r="AV35" i="1"/>
  <c r="AW35" i="1"/>
  <c r="AX35" i="1"/>
  <c r="AY35" i="1"/>
  <c r="AZ35" i="1"/>
  <c r="AU36" i="1"/>
  <c r="AV36" i="1"/>
  <c r="AW36" i="1"/>
  <c r="AX36" i="1"/>
  <c r="AY36" i="1"/>
  <c r="AZ36" i="1"/>
  <c r="AU37" i="1"/>
  <c r="AV37" i="1"/>
  <c r="AW37" i="1"/>
  <c r="AX37" i="1"/>
  <c r="AY37" i="1"/>
  <c r="AZ37" i="1"/>
  <c r="AU38" i="1"/>
  <c r="AV38" i="1"/>
  <c r="AW38" i="1"/>
  <c r="AX38" i="1"/>
  <c r="AY38" i="1"/>
  <c r="AZ38" i="1"/>
  <c r="AU39" i="1"/>
  <c r="AV39" i="1"/>
  <c r="AW39" i="1"/>
  <c r="AX39" i="1"/>
  <c r="AY39" i="1"/>
  <c r="AZ39" i="1"/>
  <c r="AU40" i="1"/>
  <c r="AV40" i="1"/>
  <c r="AW40" i="1"/>
  <c r="AX40" i="1"/>
  <c r="AY40" i="1"/>
  <c r="AZ40" i="1"/>
  <c r="AU41" i="1"/>
  <c r="AV41" i="1"/>
  <c r="AW41" i="1"/>
  <c r="AX41" i="1"/>
  <c r="AY41" i="1"/>
  <c r="AZ41" i="1"/>
  <c r="AU42" i="1"/>
  <c r="AV42" i="1"/>
  <c r="AW42" i="1"/>
  <c r="AX42" i="1"/>
  <c r="AY42" i="1"/>
  <c r="AZ42" i="1"/>
  <c r="AU43" i="1"/>
  <c r="AV43" i="1"/>
  <c r="AW43" i="1"/>
  <c r="AX43" i="1"/>
  <c r="AY43" i="1"/>
  <c r="AZ43" i="1"/>
  <c r="AU44" i="1"/>
  <c r="AV44" i="1"/>
  <c r="AW44" i="1"/>
  <c r="AX44" i="1"/>
  <c r="AY44" i="1"/>
  <c r="AZ44" i="1"/>
  <c r="AU45" i="1"/>
  <c r="AV45" i="1"/>
  <c r="AW45" i="1"/>
  <c r="AX45" i="1"/>
  <c r="AY45" i="1"/>
  <c r="AZ45" i="1"/>
  <c r="AU46" i="1"/>
  <c r="AV46" i="1"/>
  <c r="AW46" i="1"/>
  <c r="AX46" i="1"/>
  <c r="AY46" i="1"/>
  <c r="AZ46" i="1"/>
  <c r="AU47" i="1"/>
  <c r="AV47" i="1"/>
  <c r="AW47" i="1"/>
  <c r="AX47" i="1"/>
  <c r="AY47" i="1"/>
  <c r="AZ47" i="1"/>
  <c r="AU48" i="1"/>
  <c r="AV48" i="1"/>
  <c r="AW48" i="1"/>
  <c r="AX48" i="1"/>
  <c r="AY48" i="1"/>
  <c r="AZ48" i="1"/>
  <c r="AU49" i="1"/>
  <c r="AV49" i="1"/>
  <c r="AW49" i="1"/>
  <c r="AX49" i="1"/>
  <c r="AY49" i="1"/>
  <c r="AZ49" i="1"/>
  <c r="AU50" i="1"/>
  <c r="AV50" i="1"/>
  <c r="AW50" i="1"/>
  <c r="AX50" i="1"/>
  <c r="AY50" i="1"/>
  <c r="AZ50" i="1"/>
  <c r="BK53" i="1"/>
  <c r="BK54" i="1"/>
  <c r="BK55" i="1"/>
  <c r="BK56" i="1"/>
  <c r="BK57" i="1"/>
  <c r="BK58" i="1"/>
  <c r="BK59" i="1"/>
  <c r="BK60" i="1"/>
  <c r="BK61" i="1"/>
  <c r="BK62" i="1"/>
  <c r="BK63" i="1"/>
  <c r="BK64" i="1"/>
  <c r="BK65" i="1"/>
  <c r="BK66" i="1"/>
  <c r="BK67" i="1"/>
  <c r="BK68" i="1"/>
  <c r="BK69" i="1"/>
  <c r="BK70" i="1"/>
  <c r="BK71" i="1"/>
  <c r="BK72" i="1"/>
  <c r="BI53" i="1"/>
  <c r="BI54" i="1"/>
  <c r="BI55" i="1"/>
  <c r="BI56" i="1"/>
  <c r="BI57" i="1"/>
  <c r="BI58" i="1"/>
  <c r="BI59" i="1"/>
  <c r="BI60" i="1"/>
  <c r="BI61" i="1"/>
  <c r="BI62" i="1"/>
  <c r="BI63" i="1"/>
  <c r="BI64" i="1"/>
  <c r="BI65" i="1"/>
  <c r="BI66" i="1"/>
  <c r="BI67" i="1"/>
  <c r="BI68" i="1"/>
  <c r="BI69" i="1"/>
  <c r="BI70" i="1"/>
  <c r="BI71" i="1"/>
  <c r="BI72" i="1"/>
  <c r="BG53" i="1"/>
  <c r="BG54" i="1"/>
  <c r="BG55" i="1"/>
  <c r="BG56" i="1"/>
  <c r="BG57" i="1"/>
  <c r="BG58" i="1"/>
  <c r="BG59" i="1"/>
  <c r="BG60" i="1"/>
  <c r="BG61" i="1"/>
  <c r="BG62" i="1"/>
  <c r="BG63" i="1"/>
  <c r="BG64" i="1"/>
  <c r="BG65" i="1"/>
  <c r="BG66" i="1"/>
  <c r="BG67" i="1"/>
  <c r="BG68" i="1"/>
  <c r="BG69" i="1"/>
  <c r="BG70" i="1"/>
  <c r="BG71" i="1"/>
  <c r="BG72" i="1"/>
  <c r="AH12" i="1"/>
  <c r="AJ12" i="1" s="1"/>
  <c r="AV12" i="1" s="1"/>
  <c r="AH13" i="1"/>
  <c r="AI13" i="1" s="1"/>
  <c r="AU13" i="1" s="1"/>
  <c r="AH14" i="1"/>
  <c r="AH15" i="1"/>
  <c r="AI15" i="1" s="1"/>
  <c r="AX15" i="1" s="1"/>
  <c r="AH16" i="1"/>
  <c r="AJ16" i="1" s="1"/>
  <c r="AH7" i="1"/>
  <c r="AI7" i="1" s="1"/>
  <c r="AZ7" i="1" s="1"/>
  <c r="AH8" i="1"/>
  <c r="AH9" i="1"/>
  <c r="AI9" i="1" s="1"/>
  <c r="AX9" i="1" s="1"/>
  <c r="AH10" i="1"/>
  <c r="AJ10" i="1" s="1"/>
  <c r="AV10" i="1" s="1"/>
  <c r="AH11" i="1"/>
  <c r="AI11" i="1" s="1"/>
  <c r="AZ11" i="1" s="1"/>
  <c r="AH6" i="1"/>
  <c r="AI6" i="1" s="1"/>
  <c r="AY6" i="1" s="1"/>
  <c r="B4" i="2"/>
  <c r="E16" i="2"/>
  <c r="E20" i="2"/>
  <c r="F20" i="2"/>
  <c r="G20" i="2" s="1"/>
  <c r="H20" i="2"/>
  <c r="E21" i="2"/>
  <c r="F21" i="2"/>
  <c r="G21" i="2" s="1"/>
  <c r="H21" i="2"/>
  <c r="E22" i="2"/>
  <c r="F22" i="2"/>
  <c r="G22" i="2" s="1"/>
  <c r="H22" i="2"/>
  <c r="E23" i="2"/>
  <c r="F23" i="2"/>
  <c r="G23" i="2" s="1"/>
  <c r="H23" i="2"/>
  <c r="E24" i="2"/>
  <c r="F24" i="2"/>
  <c r="G24" i="2" s="1"/>
  <c r="H24" i="2"/>
  <c r="E25" i="2"/>
  <c r="F25" i="2"/>
  <c r="G25" i="2" s="1"/>
  <c r="H25" i="2"/>
  <c r="E26" i="2"/>
  <c r="F26" i="2"/>
  <c r="G26" i="2" s="1"/>
  <c r="H26" i="2"/>
  <c r="E27" i="2"/>
  <c r="F27" i="2"/>
  <c r="G27" i="2" s="1"/>
  <c r="H27" i="2"/>
  <c r="E28" i="2"/>
  <c r="F28" i="2"/>
  <c r="G28" i="2" s="1"/>
  <c r="H28" i="2"/>
  <c r="E29" i="2"/>
  <c r="F29" i="2"/>
  <c r="G29" i="2" s="1"/>
  <c r="H29" i="2"/>
  <c r="E30" i="2"/>
  <c r="F30" i="2"/>
  <c r="G30" i="2" s="1"/>
  <c r="H30" i="2"/>
  <c r="E31" i="2"/>
  <c r="F31" i="2"/>
  <c r="G31" i="2" s="1"/>
  <c r="H31" i="2"/>
  <c r="E32" i="2"/>
  <c r="F32" i="2"/>
  <c r="G32" i="2" s="1"/>
  <c r="H32" i="2"/>
  <c r="E33" i="2"/>
  <c r="F33" i="2"/>
  <c r="G33" i="2" s="1"/>
  <c r="H33" i="2"/>
  <c r="E34" i="2"/>
  <c r="F34" i="2"/>
  <c r="G34" i="2" s="1"/>
  <c r="H34" i="2"/>
  <c r="E35" i="2"/>
  <c r="F35" i="2"/>
  <c r="G35" i="2" s="1"/>
  <c r="H35" i="2"/>
  <c r="E36" i="2"/>
  <c r="F36" i="2"/>
  <c r="G36" i="2" s="1"/>
  <c r="H36" i="2"/>
  <c r="E37" i="2"/>
  <c r="F37" i="2"/>
  <c r="G37" i="2" s="1"/>
  <c r="H37" i="2"/>
  <c r="E38" i="2"/>
  <c r="F38" i="2"/>
  <c r="G38" i="2" s="1"/>
  <c r="H38" i="2"/>
  <c r="E39" i="2"/>
  <c r="F39" i="2"/>
  <c r="G39" i="2" s="1"/>
  <c r="H39" i="2"/>
  <c r="E40" i="2"/>
  <c r="F40" i="2"/>
  <c r="G40" i="2" s="1"/>
  <c r="H40" i="2"/>
  <c r="E41" i="2"/>
  <c r="F41" i="2"/>
  <c r="G41" i="2" s="1"/>
  <c r="H41" i="2"/>
  <c r="E42" i="2"/>
  <c r="F42" i="2"/>
  <c r="G42" i="2" s="1"/>
  <c r="H42" i="2"/>
  <c r="E43" i="2"/>
  <c r="F43" i="2"/>
  <c r="G43" i="2" s="1"/>
  <c r="H43" i="2"/>
  <c r="E44" i="2"/>
  <c r="F44" i="2"/>
  <c r="G44" i="2" s="1"/>
  <c r="H44" i="2"/>
  <c r="E45" i="2"/>
  <c r="F45" i="2"/>
  <c r="G45" i="2" s="1"/>
  <c r="H45" i="2"/>
  <c r="E46" i="2"/>
  <c r="F46" i="2"/>
  <c r="G46" i="2" s="1"/>
  <c r="H46" i="2"/>
  <c r="E47" i="2"/>
  <c r="F47" i="2"/>
  <c r="G47" i="2" s="1"/>
  <c r="H47" i="2"/>
  <c r="E48" i="2"/>
  <c r="F48" i="2"/>
  <c r="G48" i="2" s="1"/>
  <c r="H48" i="2"/>
  <c r="B53" i="2"/>
  <c r="O6" i="1"/>
  <c r="P6" i="1"/>
  <c r="R6" i="1"/>
  <c r="S6" i="1"/>
  <c r="T6" i="1"/>
  <c r="U6" i="1"/>
  <c r="O7" i="1"/>
  <c r="E5" i="2" s="1"/>
  <c r="P7" i="1"/>
  <c r="R7" i="1"/>
  <c r="S7" i="1"/>
  <c r="T7" i="1"/>
  <c r="U7" i="1"/>
  <c r="O8" i="1"/>
  <c r="E6" i="2" s="1"/>
  <c r="P8" i="1"/>
  <c r="R8" i="1"/>
  <c r="S8" i="1"/>
  <c r="T8" i="1"/>
  <c r="U8" i="1"/>
  <c r="O9" i="1"/>
  <c r="P9" i="1"/>
  <c r="R9" i="1"/>
  <c r="S9" i="1"/>
  <c r="T9" i="1"/>
  <c r="U9" i="1"/>
  <c r="O10" i="1"/>
  <c r="E8" i="2" s="1"/>
  <c r="P10" i="1"/>
  <c r="R10" i="1"/>
  <c r="S10" i="1"/>
  <c r="T10" i="1"/>
  <c r="U10" i="1"/>
  <c r="O11" i="1"/>
  <c r="E9" i="2" s="1"/>
  <c r="P11" i="1"/>
  <c r="R11" i="1"/>
  <c r="S11" i="1"/>
  <c r="T11" i="1"/>
  <c r="U11" i="1"/>
  <c r="O12" i="1"/>
  <c r="P12" i="1"/>
  <c r="R12" i="1"/>
  <c r="S12" i="1"/>
  <c r="T12" i="1"/>
  <c r="U12" i="1"/>
  <c r="O13" i="1"/>
  <c r="E11" i="2" s="1"/>
  <c r="P13" i="1"/>
  <c r="R13" i="1"/>
  <c r="S13" i="1"/>
  <c r="T13" i="1"/>
  <c r="U13" i="1"/>
  <c r="O14" i="1"/>
  <c r="E12" i="2" s="1"/>
  <c r="P14" i="1"/>
  <c r="Q14" i="1"/>
  <c r="R14" i="1"/>
  <c r="S14" i="1"/>
  <c r="T14" i="1"/>
  <c r="U14" i="1"/>
  <c r="O15" i="1"/>
  <c r="E13" i="2" s="1"/>
  <c r="P15" i="1"/>
  <c r="Q15" i="1" s="1"/>
  <c r="R15" i="1"/>
  <c r="S15" i="1"/>
  <c r="T15" i="1"/>
  <c r="U15" i="1"/>
  <c r="O16" i="1"/>
  <c r="E14" i="2" s="1"/>
  <c r="P16" i="1"/>
  <c r="R16" i="1"/>
  <c r="S16" i="1"/>
  <c r="T16" i="1"/>
  <c r="U16" i="1"/>
  <c r="O17" i="1"/>
  <c r="E15" i="2" s="1"/>
  <c r="P17" i="1"/>
  <c r="Q17" i="1" s="1"/>
  <c r="R17" i="1"/>
  <c r="S17" i="1"/>
  <c r="T17" i="1"/>
  <c r="U17" i="1"/>
  <c r="AT17" i="1"/>
  <c r="BC17" i="1" s="1"/>
  <c r="O18" i="1"/>
  <c r="P18" i="1"/>
  <c r="Q18" i="1" s="1"/>
  <c r="R18" i="1"/>
  <c r="S18" i="1"/>
  <c r="T18" i="1"/>
  <c r="U18" i="1"/>
  <c r="AT18" i="1"/>
  <c r="BB18" i="1" s="1"/>
  <c r="O19" i="1"/>
  <c r="E17" i="2" s="1"/>
  <c r="P19" i="1"/>
  <c r="R19" i="1"/>
  <c r="S19" i="1"/>
  <c r="T19" i="1"/>
  <c r="U19" i="1"/>
  <c r="AT19" i="1"/>
  <c r="BC19" i="1" s="1"/>
  <c r="O20" i="1"/>
  <c r="P20" i="1"/>
  <c r="R20" i="1"/>
  <c r="S20" i="1"/>
  <c r="T20" i="1"/>
  <c r="U20" i="1"/>
  <c r="AT20" i="1"/>
  <c r="BC20" i="1" s="1"/>
  <c r="O21" i="1"/>
  <c r="E19" i="2" s="1"/>
  <c r="P21" i="1"/>
  <c r="R21" i="1"/>
  <c r="S21" i="1"/>
  <c r="T21" i="1"/>
  <c r="U21" i="1"/>
  <c r="AT21" i="1"/>
  <c r="BC21" i="1" s="1"/>
  <c r="O22" i="1"/>
  <c r="P22" i="1"/>
  <c r="Q22" i="1"/>
  <c r="R22" i="1"/>
  <c r="S22" i="1"/>
  <c r="T22" i="1"/>
  <c r="U22" i="1"/>
  <c r="AS22" i="1"/>
  <c r="AT22" i="1"/>
  <c r="BC22" i="1" s="1"/>
  <c r="O23" i="1"/>
  <c r="P23" i="1"/>
  <c r="Q23" i="1"/>
  <c r="R23" i="1"/>
  <c r="S23" i="1"/>
  <c r="T23" i="1"/>
  <c r="U23" i="1"/>
  <c r="AS23" i="1"/>
  <c r="AT23" i="1"/>
  <c r="BC23" i="1" s="1"/>
  <c r="O24" i="1"/>
  <c r="P24" i="1"/>
  <c r="Q24" i="1"/>
  <c r="R24" i="1"/>
  <c r="S24" i="1"/>
  <c r="T24" i="1"/>
  <c r="U24" i="1"/>
  <c r="AS24" i="1"/>
  <c r="AT24" i="1"/>
  <c r="BC24" i="1" s="1"/>
  <c r="O25" i="1"/>
  <c r="P25" i="1"/>
  <c r="Q25" i="1"/>
  <c r="R25" i="1"/>
  <c r="S25" i="1"/>
  <c r="T25" i="1"/>
  <c r="U25" i="1"/>
  <c r="AS25" i="1"/>
  <c r="AT25" i="1"/>
  <c r="BC25" i="1" s="1"/>
  <c r="O26" i="1"/>
  <c r="P26" i="1"/>
  <c r="Q26" i="1"/>
  <c r="R26" i="1"/>
  <c r="S26" i="1"/>
  <c r="T26" i="1"/>
  <c r="U26" i="1"/>
  <c r="Z26" i="1"/>
  <c r="AS26" i="1"/>
  <c r="AT26" i="1"/>
  <c r="BC26" i="1" s="1"/>
  <c r="O27" i="1"/>
  <c r="P27" i="1"/>
  <c r="Q27" i="1"/>
  <c r="R27" i="1"/>
  <c r="S27" i="1"/>
  <c r="T27" i="1"/>
  <c r="U27" i="1"/>
  <c r="AS27" i="1"/>
  <c r="AT27" i="1"/>
  <c r="BC27" i="1" s="1"/>
  <c r="O28" i="1"/>
  <c r="P28" i="1"/>
  <c r="Q28" i="1"/>
  <c r="R28" i="1"/>
  <c r="S28" i="1"/>
  <c r="T28" i="1"/>
  <c r="U28" i="1"/>
  <c r="AS28" i="1"/>
  <c r="AT28" i="1"/>
  <c r="BB28" i="1" s="1"/>
  <c r="O29" i="1"/>
  <c r="P29" i="1"/>
  <c r="Q29" i="1"/>
  <c r="R29" i="1"/>
  <c r="S29" i="1"/>
  <c r="T29" i="1"/>
  <c r="U29" i="1"/>
  <c r="AS29" i="1"/>
  <c r="AT29" i="1"/>
  <c r="BC29" i="1" s="1"/>
  <c r="O30" i="1"/>
  <c r="P30" i="1"/>
  <c r="Q30" i="1"/>
  <c r="R30" i="1"/>
  <c r="S30" i="1"/>
  <c r="T30" i="1"/>
  <c r="U30" i="1"/>
  <c r="AS30" i="1"/>
  <c r="AT30" i="1"/>
  <c r="BC30" i="1" s="1"/>
  <c r="O31" i="1"/>
  <c r="P31" i="1"/>
  <c r="Q31" i="1"/>
  <c r="R31" i="1"/>
  <c r="S31" i="1"/>
  <c r="T31" i="1"/>
  <c r="U31" i="1"/>
  <c r="AS31" i="1"/>
  <c r="AT31" i="1"/>
  <c r="BC31" i="1" s="1"/>
  <c r="O32" i="1"/>
  <c r="P32" i="1"/>
  <c r="Q32" i="1"/>
  <c r="R32" i="1"/>
  <c r="S32" i="1"/>
  <c r="T32" i="1"/>
  <c r="U32" i="1"/>
  <c r="AS32" i="1"/>
  <c r="AT32" i="1"/>
  <c r="BC32" i="1" s="1"/>
  <c r="O33" i="1"/>
  <c r="P33" i="1"/>
  <c r="Q33" i="1"/>
  <c r="R33" i="1"/>
  <c r="S33" i="1"/>
  <c r="T33" i="1"/>
  <c r="U33" i="1"/>
  <c r="AS33" i="1"/>
  <c r="AT33" i="1"/>
  <c r="BC33" i="1" s="1"/>
  <c r="O34" i="1"/>
  <c r="P34" i="1"/>
  <c r="Q34" i="1"/>
  <c r="R34" i="1"/>
  <c r="S34" i="1"/>
  <c r="T34" i="1"/>
  <c r="U34" i="1"/>
  <c r="AS34" i="1"/>
  <c r="AT34" i="1"/>
  <c r="BC34" i="1" s="1"/>
  <c r="O35" i="1"/>
  <c r="P35" i="1"/>
  <c r="Q35" i="1"/>
  <c r="R35" i="1"/>
  <c r="S35" i="1"/>
  <c r="T35" i="1"/>
  <c r="U35" i="1"/>
  <c r="AS35" i="1"/>
  <c r="AT35" i="1"/>
  <c r="BC35" i="1" s="1"/>
  <c r="O36" i="1"/>
  <c r="P36" i="1"/>
  <c r="Q36" i="1"/>
  <c r="R36" i="1"/>
  <c r="S36" i="1"/>
  <c r="T36" i="1"/>
  <c r="U36" i="1"/>
  <c r="AS36" i="1"/>
  <c r="AT36" i="1"/>
  <c r="BC36" i="1" s="1"/>
  <c r="O37" i="1"/>
  <c r="P37" i="1"/>
  <c r="Q37" i="1"/>
  <c r="R37" i="1"/>
  <c r="S37" i="1"/>
  <c r="T37" i="1"/>
  <c r="U37" i="1"/>
  <c r="AS37" i="1"/>
  <c r="AT37" i="1"/>
  <c r="BC37" i="1" s="1"/>
  <c r="O38" i="1"/>
  <c r="P38" i="1"/>
  <c r="Q38" i="1"/>
  <c r="R38" i="1"/>
  <c r="S38" i="1"/>
  <c r="T38" i="1"/>
  <c r="U38" i="1"/>
  <c r="AS38" i="1"/>
  <c r="AT38" i="1"/>
  <c r="BC38" i="1" s="1"/>
  <c r="O39" i="1"/>
  <c r="P39" i="1"/>
  <c r="Q39" i="1"/>
  <c r="R39" i="1"/>
  <c r="S39" i="1"/>
  <c r="T39" i="1"/>
  <c r="U39" i="1"/>
  <c r="AS39" i="1"/>
  <c r="AT39" i="1"/>
  <c r="BC39" i="1" s="1"/>
  <c r="O40" i="1"/>
  <c r="P40" i="1"/>
  <c r="Q40" i="1"/>
  <c r="R40" i="1"/>
  <c r="S40" i="1"/>
  <c r="T40" i="1"/>
  <c r="U40" i="1"/>
  <c r="AS40" i="1"/>
  <c r="AT40" i="1"/>
  <c r="BC40" i="1" s="1"/>
  <c r="O41" i="1"/>
  <c r="P41" i="1"/>
  <c r="Q41" i="1"/>
  <c r="R41" i="1"/>
  <c r="S41" i="1"/>
  <c r="T41" i="1"/>
  <c r="U41" i="1"/>
  <c r="AS41" i="1"/>
  <c r="AT41" i="1"/>
  <c r="BC41" i="1" s="1"/>
  <c r="O42" i="1"/>
  <c r="P42" i="1"/>
  <c r="Q42" i="1"/>
  <c r="R42" i="1"/>
  <c r="S42" i="1"/>
  <c r="T42" i="1"/>
  <c r="U42" i="1"/>
  <c r="AS42" i="1"/>
  <c r="AT42" i="1"/>
  <c r="BC42" i="1" s="1"/>
  <c r="O43" i="1"/>
  <c r="P43" i="1"/>
  <c r="Q43" i="1"/>
  <c r="R43" i="1"/>
  <c r="S43" i="1"/>
  <c r="T43" i="1"/>
  <c r="U43" i="1"/>
  <c r="AS43" i="1"/>
  <c r="AT43" i="1"/>
  <c r="BC43" i="1" s="1"/>
  <c r="O44" i="1"/>
  <c r="P44" i="1"/>
  <c r="Q44" i="1"/>
  <c r="R44" i="1"/>
  <c r="S44" i="1"/>
  <c r="T44" i="1"/>
  <c r="U44" i="1"/>
  <c r="AS44" i="1"/>
  <c r="AT44" i="1"/>
  <c r="BC44" i="1" s="1"/>
  <c r="O45" i="1"/>
  <c r="P45" i="1"/>
  <c r="Q45" i="1"/>
  <c r="R45" i="1"/>
  <c r="S45" i="1"/>
  <c r="T45" i="1"/>
  <c r="U45" i="1"/>
  <c r="AS45" i="1"/>
  <c r="AT45" i="1"/>
  <c r="BC45" i="1" s="1"/>
  <c r="O46" i="1"/>
  <c r="P46" i="1"/>
  <c r="Q46" i="1"/>
  <c r="R46" i="1"/>
  <c r="S46" i="1"/>
  <c r="T46" i="1"/>
  <c r="U46" i="1"/>
  <c r="AS46" i="1"/>
  <c r="AT46" i="1"/>
  <c r="BC46" i="1" s="1"/>
  <c r="O47" i="1"/>
  <c r="P47" i="1"/>
  <c r="Q47" i="1"/>
  <c r="R47" i="1"/>
  <c r="S47" i="1"/>
  <c r="T47" i="1"/>
  <c r="U47" i="1"/>
  <c r="AS47" i="1"/>
  <c r="AT47" i="1"/>
  <c r="BC47" i="1" s="1"/>
  <c r="O48" i="1"/>
  <c r="P48" i="1"/>
  <c r="Q48" i="1"/>
  <c r="R48" i="1"/>
  <c r="S48" i="1"/>
  <c r="T48" i="1"/>
  <c r="U48" i="1"/>
  <c r="AS48" i="1"/>
  <c r="AT48" i="1"/>
  <c r="BC48" i="1" s="1"/>
  <c r="O49" i="1"/>
  <c r="P49" i="1"/>
  <c r="Q49" i="1"/>
  <c r="R49" i="1"/>
  <c r="S49" i="1"/>
  <c r="T49" i="1"/>
  <c r="U49" i="1"/>
  <c r="AS49" i="1"/>
  <c r="AT49" i="1"/>
  <c r="BC49" i="1" s="1"/>
  <c r="O50" i="1"/>
  <c r="P50" i="1"/>
  <c r="Q50" i="1"/>
  <c r="R50" i="1"/>
  <c r="S50" i="1"/>
  <c r="T50" i="1"/>
  <c r="U50" i="1"/>
  <c r="AS50" i="1"/>
  <c r="AT50" i="1"/>
  <c r="BC50" i="1" s="1"/>
  <c r="K51" i="1"/>
  <c r="AR51" i="1"/>
  <c r="Z53" i="1"/>
  <c r="AA53" i="1"/>
  <c r="AC53" i="1"/>
  <c r="AE53" i="1"/>
  <c r="Z54" i="1"/>
  <c r="AA54" i="1"/>
  <c r="AC54" i="1"/>
  <c r="AE54" i="1"/>
  <c r="Z55" i="1"/>
  <c r="AA55" i="1"/>
  <c r="AC55" i="1"/>
  <c r="AE55" i="1"/>
  <c r="Z56" i="1"/>
  <c r="AA56" i="1"/>
  <c r="AC56" i="1"/>
  <c r="AE56" i="1"/>
  <c r="Z57" i="1"/>
  <c r="AA57" i="1"/>
  <c r="AC57" i="1"/>
  <c r="AE57" i="1"/>
  <c r="Z58" i="1"/>
  <c r="AA58" i="1"/>
  <c r="AC58" i="1"/>
  <c r="AE58" i="1"/>
  <c r="Z59" i="1"/>
  <c r="AA59" i="1"/>
  <c r="AC59" i="1"/>
  <c r="AE59" i="1"/>
  <c r="Z60" i="1"/>
  <c r="AA60" i="1"/>
  <c r="AC60" i="1"/>
  <c r="AE60" i="1"/>
  <c r="Z61" i="1"/>
  <c r="AA61" i="1"/>
  <c r="AC61" i="1"/>
  <c r="AE61" i="1"/>
  <c r="Z62" i="1"/>
  <c r="AA62" i="1"/>
  <c r="AC62" i="1"/>
  <c r="AE62" i="1"/>
  <c r="Z63" i="1"/>
  <c r="AA63" i="1"/>
  <c r="AC63" i="1"/>
  <c r="AE63" i="1"/>
  <c r="Z64" i="1"/>
  <c r="AA64" i="1"/>
  <c r="AC64" i="1"/>
  <c r="AE64" i="1"/>
  <c r="Z65" i="1"/>
  <c r="AA65" i="1"/>
  <c r="AC65" i="1"/>
  <c r="AE65" i="1"/>
  <c r="Z66" i="1"/>
  <c r="AA66" i="1"/>
  <c r="AC66" i="1"/>
  <c r="AE66" i="1"/>
  <c r="Z67" i="1"/>
  <c r="AA67" i="1"/>
  <c r="AC67" i="1"/>
  <c r="AE67" i="1"/>
  <c r="Z68" i="1"/>
  <c r="AA68" i="1"/>
  <c r="AC68" i="1"/>
  <c r="AE68" i="1"/>
  <c r="Z69" i="1"/>
  <c r="AA69" i="1"/>
  <c r="AC69" i="1"/>
  <c r="AE69" i="1"/>
  <c r="Z70" i="1"/>
  <c r="AA70" i="1"/>
  <c r="AC70" i="1"/>
  <c r="AE70" i="1"/>
  <c r="Z71" i="1"/>
  <c r="AA71" i="1"/>
  <c r="AC71" i="1"/>
  <c r="AE71" i="1"/>
  <c r="Z72" i="1"/>
  <c r="AA72" i="1"/>
  <c r="AC72" i="1"/>
  <c r="AE72" i="1"/>
  <c r="CI5" i="1"/>
  <c r="BC5" i="1"/>
  <c r="Q22" i="70" l="1"/>
  <c r="N29" i="70"/>
  <c r="S6" i="68"/>
  <c r="R22" i="70"/>
  <c r="S29" i="70"/>
  <c r="O22" i="70"/>
  <c r="T22" i="70" s="1"/>
  <c r="S22" i="70"/>
  <c r="Y26" i="70"/>
  <c r="Y26" i="66"/>
  <c r="Y26" i="62"/>
  <c r="Y26" i="58"/>
  <c r="Y26" i="54"/>
  <c r="Y26" i="65"/>
  <c r="Y26" i="53"/>
  <c r="Y26" i="67"/>
  <c r="Y26" i="63"/>
  <c r="Y26" i="59"/>
  <c r="Y26" i="55"/>
  <c r="Y26" i="51"/>
  <c r="Y26" i="50"/>
  <c r="Y26" i="49"/>
  <c r="Y26" i="48"/>
  <c r="Y26" i="47"/>
  <c r="Y26" i="46"/>
  <c r="Y26" i="45"/>
  <c r="Y26" i="44"/>
  <c r="Y26" i="43"/>
  <c r="Y26" i="42"/>
  <c r="Y26" i="41"/>
  <c r="Y26" i="61"/>
  <c r="Y26" i="57"/>
  <c r="Y26" i="68"/>
  <c r="Y26" i="64"/>
  <c r="Y26" i="60"/>
  <c r="Y26" i="56"/>
  <c r="Y26" i="52"/>
  <c r="Y26" i="69"/>
  <c r="N32" i="69"/>
  <c r="Q8" i="68"/>
  <c r="Q29" i="70"/>
  <c r="O29" i="70"/>
  <c r="Q32" i="69"/>
  <c r="AB57" i="40"/>
  <c r="S14" i="68"/>
  <c r="Q23" i="69"/>
  <c r="Q20" i="66"/>
  <c r="R23" i="69"/>
  <c r="O34" i="64"/>
  <c r="R37" i="66"/>
  <c r="O23" i="69"/>
  <c r="P23" i="69" s="1"/>
  <c r="S23" i="69"/>
  <c r="S36" i="66"/>
  <c r="O37" i="66"/>
  <c r="N38" i="66"/>
  <c r="N15" i="69"/>
  <c r="N28" i="55"/>
  <c r="N32" i="57"/>
  <c r="R45" i="65"/>
  <c r="O29" i="54"/>
  <c r="P29" i="54" s="1"/>
  <c r="R15" i="63"/>
  <c r="S6" i="66"/>
  <c r="O21" i="70"/>
  <c r="O24" i="66"/>
  <c r="O29" i="69"/>
  <c r="N16" i="69"/>
  <c r="Q18" i="70"/>
  <c r="R32" i="67"/>
  <c r="R19" i="68"/>
  <c r="O45" i="65"/>
  <c r="T45" i="65" s="1"/>
  <c r="Q23" i="66"/>
  <c r="S22" i="66"/>
  <c r="N23" i="68"/>
  <c r="O12" i="69"/>
  <c r="N12" i="69"/>
  <c r="S14" i="70"/>
  <c r="Q12" i="69"/>
  <c r="R14" i="70"/>
  <c r="S12" i="66"/>
  <c r="Q32" i="67"/>
  <c r="O19" i="68"/>
  <c r="P19" i="68" s="1"/>
  <c r="O23" i="68"/>
  <c r="N6" i="68"/>
  <c r="N20" i="68"/>
  <c r="R8" i="67"/>
  <c r="R15" i="69"/>
  <c r="R26" i="64"/>
  <c r="O11" i="66"/>
  <c r="Q8" i="70"/>
  <c r="O38" i="66"/>
  <c r="R8" i="70"/>
  <c r="S8" i="70"/>
  <c r="Q36" i="59"/>
  <c r="S17" i="60"/>
  <c r="R32" i="68"/>
  <c r="Q13" i="70"/>
  <c r="R35" i="54"/>
  <c r="Q23" i="56"/>
  <c r="N25" i="61"/>
  <c r="Q40" i="64"/>
  <c r="O18" i="68"/>
  <c r="P18" i="68" s="1"/>
  <c r="O8" i="70"/>
  <c r="T8" i="70" s="1"/>
  <c r="Q7" i="62"/>
  <c r="R15" i="64"/>
  <c r="O48" i="65"/>
  <c r="R7" i="65"/>
  <c r="O32" i="67"/>
  <c r="P32" i="67" s="1"/>
  <c r="O20" i="68"/>
  <c r="T20" i="68" s="1"/>
  <c r="O6" i="68"/>
  <c r="N49" i="69"/>
  <c r="Q22" i="69"/>
  <c r="N32" i="70"/>
  <c r="R7" i="70"/>
  <c r="Q21" i="70"/>
  <c r="S28" i="66"/>
  <c r="O20" i="70"/>
  <c r="Q7" i="70"/>
  <c r="N36" i="59"/>
  <c r="O15" i="60"/>
  <c r="T15" i="60" s="1"/>
  <c r="S23" i="66"/>
  <c r="S23" i="68"/>
  <c r="O22" i="69"/>
  <c r="T22" i="69" s="1"/>
  <c r="S32" i="69"/>
  <c r="R40" i="69"/>
  <c r="N29" i="69"/>
  <c r="T29" i="69" s="1"/>
  <c r="S29" i="54"/>
  <c r="N22" i="58"/>
  <c r="O36" i="59"/>
  <c r="R36" i="59"/>
  <c r="O33" i="60"/>
  <c r="S38" i="66"/>
  <c r="R23" i="66"/>
  <c r="Q15" i="66"/>
  <c r="R6" i="68"/>
  <c r="R23" i="68"/>
  <c r="Q19" i="68"/>
  <c r="O19" i="69"/>
  <c r="P19" i="69" s="1"/>
  <c r="Q29" i="69"/>
  <c r="S32" i="67"/>
  <c r="Q18" i="69"/>
  <c r="S20" i="68"/>
  <c r="O14" i="70"/>
  <c r="T14" i="70" s="1"/>
  <c r="S22" i="69"/>
  <c r="S21" i="70"/>
  <c r="O34" i="69"/>
  <c r="R29" i="69"/>
  <c r="N23" i="66"/>
  <c r="P23" i="66" s="1"/>
  <c r="S12" i="69"/>
  <c r="N21" i="70"/>
  <c r="N50" i="69"/>
  <c r="R22" i="69"/>
  <c r="Q29" i="54"/>
  <c r="R29" i="54"/>
  <c r="O14" i="56"/>
  <c r="T14" i="56" s="1"/>
  <c r="S33" i="66"/>
  <c r="R20" i="68"/>
  <c r="S46" i="66"/>
  <c r="S47" i="66"/>
  <c r="S19" i="68"/>
  <c r="O32" i="69"/>
  <c r="R38" i="69"/>
  <c r="Q14" i="70"/>
  <c r="R21" i="58"/>
  <c r="R46" i="59"/>
  <c r="N17" i="60"/>
  <c r="P17" i="60" s="1"/>
  <c r="R40" i="64"/>
  <c r="O16" i="67"/>
  <c r="S20" i="70"/>
  <c r="O16" i="58"/>
  <c r="T16" i="58" s="1"/>
  <c r="O46" i="59"/>
  <c r="N33" i="59"/>
  <c r="N46" i="59"/>
  <c r="S7" i="62"/>
  <c r="R34" i="64"/>
  <c r="S7" i="65"/>
  <c r="S34" i="66"/>
  <c r="S31" i="66"/>
  <c r="Q6" i="66"/>
  <c r="N34" i="64"/>
  <c r="S20" i="66"/>
  <c r="R12" i="68"/>
  <c r="O16" i="69"/>
  <c r="T16" i="69" s="1"/>
  <c r="N21" i="69"/>
  <c r="O38" i="69"/>
  <c r="Q20" i="69"/>
  <c r="N11" i="68"/>
  <c r="O19" i="70"/>
  <c r="S16" i="69"/>
  <c r="R26" i="69"/>
  <c r="N43" i="68"/>
  <c r="N49" i="66"/>
  <c r="S8" i="69"/>
  <c r="Q46" i="59"/>
  <c r="R17" i="60"/>
  <c r="Q11" i="66"/>
  <c r="Q13" i="66"/>
  <c r="O18" i="69"/>
  <c r="R50" i="69"/>
  <c r="Q16" i="69"/>
  <c r="N39" i="54"/>
  <c r="Q17" i="60"/>
  <c r="R7" i="62"/>
  <c r="N11" i="62"/>
  <c r="N49" i="64"/>
  <c r="O40" i="64"/>
  <c r="T40" i="64" s="1"/>
  <c r="S31" i="64"/>
  <c r="N37" i="65"/>
  <c r="Q28" i="66"/>
  <c r="R11" i="66"/>
  <c r="R6" i="66"/>
  <c r="S49" i="64"/>
  <c r="N26" i="66"/>
  <c r="O20" i="69"/>
  <c r="O14" i="69"/>
  <c r="T14" i="69" s="1"/>
  <c r="N18" i="69"/>
  <c r="N8" i="69"/>
  <c r="O50" i="69"/>
  <c r="N38" i="69"/>
  <c r="Q19" i="69"/>
  <c r="R13" i="68"/>
  <c r="R24" i="70"/>
  <c r="R21" i="69"/>
  <c r="O9" i="70"/>
  <c r="R13" i="69"/>
  <c r="R10" i="53"/>
  <c r="Q20" i="54"/>
  <c r="S20" i="54"/>
  <c r="N7" i="62"/>
  <c r="P7" i="62" s="1"/>
  <c r="Q36" i="64"/>
  <c r="Q15" i="64"/>
  <c r="N47" i="65"/>
  <c r="S34" i="64"/>
  <c r="Q37" i="66"/>
  <c r="O20" i="66"/>
  <c r="P20" i="66" s="1"/>
  <c r="O7" i="66"/>
  <c r="N37" i="66"/>
  <c r="S30" i="68"/>
  <c r="O12" i="68"/>
  <c r="R44" i="66"/>
  <c r="O15" i="69"/>
  <c r="P15" i="69" s="1"/>
  <c r="O8" i="69"/>
  <c r="N7" i="69"/>
  <c r="Q13" i="69"/>
  <c r="O28" i="66"/>
  <c r="S11" i="70"/>
  <c r="S30" i="69"/>
  <c r="R8" i="69"/>
  <c r="S14" i="60"/>
  <c r="Q13" i="62"/>
  <c r="O11" i="62"/>
  <c r="R37" i="62"/>
  <c r="R11" i="65"/>
  <c r="O27" i="66"/>
  <c r="R20" i="66"/>
  <c r="S16" i="66"/>
  <c r="O8" i="67"/>
  <c r="O32" i="68"/>
  <c r="P32" i="68" s="1"/>
  <c r="Q46" i="68"/>
  <c r="Q47" i="66"/>
  <c r="R24" i="69"/>
  <c r="O13" i="69"/>
  <c r="Q24" i="69"/>
  <c r="O13" i="70"/>
  <c r="S7" i="69"/>
  <c r="R44" i="64"/>
  <c r="O7" i="65"/>
  <c r="N10" i="53"/>
  <c r="O20" i="54"/>
  <c r="P20" i="54" s="1"/>
  <c r="R20" i="54"/>
  <c r="O21" i="58"/>
  <c r="R37" i="65"/>
  <c r="N7" i="65"/>
  <c r="O36" i="66"/>
  <c r="P36" i="66" s="1"/>
  <c r="R28" i="66"/>
  <c r="O48" i="66"/>
  <c r="S8" i="67"/>
  <c r="Q32" i="68"/>
  <c r="O30" i="68"/>
  <c r="T30" i="68" s="1"/>
  <c r="R7" i="68"/>
  <c r="R12" i="67"/>
  <c r="O13" i="68"/>
  <c r="O7" i="68"/>
  <c r="N44" i="69"/>
  <c r="N13" i="69"/>
  <c r="S22" i="68"/>
  <c r="Q17" i="69"/>
  <c r="N16" i="68"/>
  <c r="N28" i="66"/>
  <c r="S24" i="70"/>
  <c r="R15" i="70"/>
  <c r="N15" i="70"/>
  <c r="P15" i="70" s="1"/>
  <c r="N10" i="68"/>
  <c r="S23" i="70"/>
  <c r="S15" i="70"/>
  <c r="S44" i="57"/>
  <c r="N21" i="58"/>
  <c r="R15" i="60"/>
  <c r="O25" i="61"/>
  <c r="Q25" i="61"/>
  <c r="N12" i="63"/>
  <c r="Q9" i="63"/>
  <c r="O43" i="64"/>
  <c r="O37" i="65"/>
  <c r="N8" i="67"/>
  <c r="Q25" i="67"/>
  <c r="S32" i="68"/>
  <c r="Q22" i="68"/>
  <c r="O10" i="68"/>
  <c r="Q30" i="69"/>
  <c r="O7" i="69"/>
  <c r="R28" i="69"/>
  <c r="Q15" i="69"/>
  <c r="Q7" i="69"/>
  <c r="S24" i="69"/>
  <c r="R21" i="68"/>
  <c r="R17" i="68"/>
  <c r="N7" i="68"/>
  <c r="R19" i="70"/>
  <c r="O23" i="70"/>
  <c r="N19" i="70"/>
  <c r="S19" i="70"/>
  <c r="R43" i="68"/>
  <c r="N6" i="70"/>
  <c r="R6" i="70"/>
  <c r="Q6" i="70"/>
  <c r="S6" i="70"/>
  <c r="O6" i="70"/>
  <c r="R16" i="53"/>
  <c r="O16" i="53"/>
  <c r="N16" i="53"/>
  <c r="R43" i="62"/>
  <c r="S6" i="62"/>
  <c r="O6" i="62"/>
  <c r="Q18" i="58"/>
  <c r="O18" i="58"/>
  <c r="N19" i="64"/>
  <c r="S19" i="64"/>
  <c r="S14" i="67"/>
  <c r="O14" i="67"/>
  <c r="P14" i="67" s="1"/>
  <c r="Q7" i="67"/>
  <c r="R7" i="67"/>
  <c r="S7" i="67"/>
  <c r="O7" i="67"/>
  <c r="T7" i="67" s="1"/>
  <c r="N24" i="66"/>
  <c r="Q24" i="66"/>
  <c r="R24" i="66"/>
  <c r="Q45" i="69"/>
  <c r="O45" i="69"/>
  <c r="P45" i="69" s="1"/>
  <c r="S36" i="69"/>
  <c r="N36" i="69"/>
  <c r="O36" i="69"/>
  <c r="S31" i="69"/>
  <c r="Q36" i="69"/>
  <c r="S14" i="69"/>
  <c r="N29" i="68"/>
  <c r="R29" i="68"/>
  <c r="S29" i="68"/>
  <c r="Q16" i="53"/>
  <c r="R19" i="58"/>
  <c r="R32" i="61"/>
  <c r="N23" i="56"/>
  <c r="S23" i="56"/>
  <c r="O23" i="56"/>
  <c r="O40" i="68"/>
  <c r="Q29" i="68"/>
  <c r="N43" i="66"/>
  <c r="Q43" i="66"/>
  <c r="R45" i="69"/>
  <c r="Q30" i="70"/>
  <c r="S30" i="70"/>
  <c r="O30" i="70"/>
  <c r="N30" i="70"/>
  <c r="S17" i="70"/>
  <c r="O17" i="70"/>
  <c r="S11" i="69"/>
  <c r="O11" i="69"/>
  <c r="R11" i="69"/>
  <c r="Q36" i="58"/>
  <c r="N36" i="58"/>
  <c r="Q23" i="58"/>
  <c r="N23" i="58"/>
  <c r="Q34" i="66"/>
  <c r="R34" i="66"/>
  <c r="O25" i="68"/>
  <c r="R25" i="68"/>
  <c r="O31" i="69"/>
  <c r="P31" i="69" s="1"/>
  <c r="Q31" i="69"/>
  <c r="R14" i="69"/>
  <c r="Q14" i="69"/>
  <c r="R6" i="69"/>
  <c r="S6" i="69"/>
  <c r="N6" i="69"/>
  <c r="O6" i="69"/>
  <c r="O11" i="68"/>
  <c r="R11" i="68"/>
  <c r="Q10" i="69"/>
  <c r="S10" i="69"/>
  <c r="R10" i="69"/>
  <c r="S19" i="69"/>
  <c r="R19" i="69"/>
  <c r="S16" i="53"/>
  <c r="O7" i="57"/>
  <c r="P7" i="57" s="1"/>
  <c r="O19" i="58"/>
  <c r="O34" i="66"/>
  <c r="T34" i="66" s="1"/>
  <c r="O11" i="63"/>
  <c r="S11" i="63"/>
  <c r="R17" i="64"/>
  <c r="S17" i="64"/>
  <c r="O29" i="68"/>
  <c r="R8" i="68"/>
  <c r="N22" i="66"/>
  <c r="T22" i="66" s="1"/>
  <c r="Q22" i="66"/>
  <c r="R22" i="66"/>
  <c r="R12" i="66"/>
  <c r="Q12" i="66"/>
  <c r="O12" i="66"/>
  <c r="T12" i="66" s="1"/>
  <c r="O26" i="64"/>
  <c r="S26" i="64"/>
  <c r="N26" i="64"/>
  <c r="S22" i="61"/>
  <c r="Q22" i="61"/>
  <c r="R36" i="69"/>
  <c r="O10" i="69"/>
  <c r="P10" i="69" s="1"/>
  <c r="S11" i="68"/>
  <c r="R31" i="69"/>
  <c r="N10" i="70"/>
  <c r="S10" i="70"/>
  <c r="Q48" i="69"/>
  <c r="R48" i="69"/>
  <c r="S48" i="69"/>
  <c r="O27" i="68"/>
  <c r="N20" i="70"/>
  <c r="Q41" i="64"/>
  <c r="O9" i="64"/>
  <c r="R38" i="66"/>
  <c r="R36" i="66"/>
  <c r="Q30" i="68"/>
  <c r="R22" i="68"/>
  <c r="O14" i="68"/>
  <c r="P14" i="68" s="1"/>
  <c r="Q12" i="68"/>
  <c r="Q10" i="68"/>
  <c r="Q7" i="68"/>
  <c r="O24" i="69"/>
  <c r="P24" i="69" s="1"/>
  <c r="O21" i="69"/>
  <c r="S10" i="68"/>
  <c r="O28" i="69"/>
  <c r="N26" i="68"/>
  <c r="N12" i="68"/>
  <c r="O24" i="70"/>
  <c r="S28" i="69"/>
  <c r="S9" i="70"/>
  <c r="R23" i="70"/>
  <c r="R33" i="69"/>
  <c r="R9" i="68"/>
  <c r="S42" i="69"/>
  <c r="O10" i="53"/>
  <c r="Q39" i="54"/>
  <c r="Q39" i="56"/>
  <c r="O35" i="58"/>
  <c r="Q21" i="58"/>
  <c r="O10" i="61"/>
  <c r="R26" i="63"/>
  <c r="R49" i="64"/>
  <c r="O49" i="64"/>
  <c r="S40" i="64"/>
  <c r="Q36" i="66"/>
  <c r="S35" i="66"/>
  <c r="N11" i="66"/>
  <c r="R30" i="68"/>
  <c r="R14" i="68"/>
  <c r="O22" i="68"/>
  <c r="P22" i="68" s="1"/>
  <c r="Q14" i="68"/>
  <c r="N28" i="69"/>
  <c r="Q21" i="69"/>
  <c r="N39" i="68"/>
  <c r="N24" i="70"/>
  <c r="R20" i="70"/>
  <c r="R13" i="70"/>
  <c r="N13" i="70"/>
  <c r="R16" i="56"/>
  <c r="S38" i="57"/>
  <c r="O29" i="61"/>
  <c r="S29" i="61"/>
  <c r="N29" i="61"/>
  <c r="O12" i="62"/>
  <c r="R21" i="64"/>
  <c r="O49" i="65"/>
  <c r="S42" i="64"/>
  <c r="S43" i="66"/>
  <c r="R35" i="66"/>
  <c r="N15" i="67"/>
  <c r="N35" i="66"/>
  <c r="P35" i="66" s="1"/>
  <c r="N25" i="67"/>
  <c r="R16" i="68"/>
  <c r="Q18" i="68"/>
  <c r="O9" i="68"/>
  <c r="N46" i="66"/>
  <c r="R30" i="69"/>
  <c r="O17" i="69"/>
  <c r="P17" i="69" s="1"/>
  <c r="O9" i="69"/>
  <c r="R49" i="69"/>
  <c r="N37" i="69"/>
  <c r="S16" i="68"/>
  <c r="N23" i="70"/>
  <c r="Q11" i="70"/>
  <c r="S9" i="69"/>
  <c r="Q16" i="70"/>
  <c r="Q15" i="70"/>
  <c r="Q41" i="69"/>
  <c r="S17" i="69"/>
  <c r="R18" i="70"/>
  <c r="R9" i="69"/>
  <c r="R14" i="56"/>
  <c r="S14" i="56"/>
  <c r="Q29" i="61"/>
  <c r="N33" i="60"/>
  <c r="R24" i="58"/>
  <c r="S20" i="62"/>
  <c r="N49" i="65"/>
  <c r="Q35" i="66"/>
  <c r="O15" i="67"/>
  <c r="O12" i="67"/>
  <c r="R15" i="67"/>
  <c r="O43" i="68"/>
  <c r="O16" i="68"/>
  <c r="O30" i="69"/>
  <c r="N9" i="69"/>
  <c r="N30" i="69"/>
  <c r="Q32" i="70"/>
  <c r="O18" i="70"/>
  <c r="P18" i="70" s="1"/>
  <c r="R11" i="70"/>
  <c r="N11" i="70"/>
  <c r="T11" i="70" s="1"/>
  <c r="N7" i="70"/>
  <c r="O16" i="70"/>
  <c r="O7" i="70"/>
  <c r="N16" i="70"/>
  <c r="R17" i="69"/>
  <c r="Q49" i="65"/>
  <c r="R49" i="65"/>
  <c r="S15" i="67"/>
  <c r="S25" i="67"/>
  <c r="R18" i="68"/>
  <c r="O49" i="69"/>
  <c r="S18" i="68"/>
  <c r="N42" i="69"/>
  <c r="O47" i="68"/>
  <c r="S26" i="68"/>
  <c r="Q21" i="68"/>
  <c r="O32" i="70"/>
  <c r="S18" i="70"/>
  <c r="S16" i="70"/>
  <c r="S49" i="66"/>
  <c r="Q37" i="51"/>
  <c r="Q22" i="58"/>
  <c r="O22" i="61"/>
  <c r="S13" i="62"/>
  <c r="S10" i="62"/>
  <c r="Q15" i="63"/>
  <c r="R12" i="63"/>
  <c r="N24" i="64"/>
  <c r="Q32" i="65"/>
  <c r="R47" i="65"/>
  <c r="O19" i="65"/>
  <c r="S13" i="64"/>
  <c r="R8" i="64"/>
  <c r="Q49" i="66"/>
  <c r="R31" i="66"/>
  <c r="O13" i="66"/>
  <c r="S48" i="66"/>
  <c r="R16" i="66"/>
  <c r="O6" i="66"/>
  <c r="T6" i="66" s="1"/>
  <c r="Q47" i="65"/>
  <c r="S30" i="66"/>
  <c r="O26" i="66"/>
  <c r="N13" i="66"/>
  <c r="O28" i="68"/>
  <c r="Q50" i="68"/>
  <c r="R15" i="68"/>
  <c r="Q12" i="67"/>
  <c r="O15" i="68"/>
  <c r="Q46" i="66"/>
  <c r="O42" i="66"/>
  <c r="Q25" i="68"/>
  <c r="N27" i="66"/>
  <c r="R37" i="69"/>
  <c r="O46" i="69"/>
  <c r="R42" i="69"/>
  <c r="R49" i="66"/>
  <c r="N15" i="68"/>
  <c r="Q10" i="70"/>
  <c r="S34" i="69"/>
  <c r="R12" i="70"/>
  <c r="Q12" i="70"/>
  <c r="S49" i="69"/>
  <c r="R9" i="70"/>
  <c r="N9" i="70"/>
  <c r="R10" i="70"/>
  <c r="S22" i="58"/>
  <c r="O18" i="60"/>
  <c r="N22" i="61"/>
  <c r="R13" i="62"/>
  <c r="O26" i="63"/>
  <c r="O15" i="63"/>
  <c r="T15" i="63" s="1"/>
  <c r="O12" i="63"/>
  <c r="O44" i="64"/>
  <c r="P44" i="64" s="1"/>
  <c r="O32" i="65"/>
  <c r="O47" i="65"/>
  <c r="N19" i="65"/>
  <c r="O11" i="65"/>
  <c r="Q19" i="65"/>
  <c r="O49" i="66"/>
  <c r="Q31" i="66"/>
  <c r="S13" i="66"/>
  <c r="N48" i="66"/>
  <c r="Q16" i="66"/>
  <c r="O48" i="68"/>
  <c r="N28" i="68"/>
  <c r="Q15" i="68"/>
  <c r="S25" i="68"/>
  <c r="O48" i="69"/>
  <c r="N11" i="69"/>
  <c r="R46" i="69"/>
  <c r="O17" i="68"/>
  <c r="S45" i="69"/>
  <c r="O12" i="70"/>
  <c r="T12" i="70" s="1"/>
  <c r="R17" i="70"/>
  <c r="N17" i="70"/>
  <c r="Q32" i="56"/>
  <c r="Q18" i="56"/>
  <c r="O22" i="58"/>
  <c r="R16" i="60"/>
  <c r="R22" i="61"/>
  <c r="O13" i="62"/>
  <c r="T13" i="62" s="1"/>
  <c r="Q26" i="63"/>
  <c r="S15" i="63"/>
  <c r="S12" i="63"/>
  <c r="Q18" i="64"/>
  <c r="R19" i="65"/>
  <c r="N11" i="65"/>
  <c r="Q9" i="64"/>
  <c r="O31" i="66"/>
  <c r="T31" i="66" s="1"/>
  <c r="Q8" i="66"/>
  <c r="Q48" i="66"/>
  <c r="O16" i="66"/>
  <c r="P16" i="66" s="1"/>
  <c r="S10" i="67"/>
  <c r="R48" i="68"/>
  <c r="R28" i="68"/>
  <c r="N25" i="68"/>
  <c r="R11" i="67"/>
  <c r="N45" i="66"/>
  <c r="N48" i="69"/>
  <c r="O41" i="69"/>
  <c r="O42" i="69"/>
  <c r="Q11" i="69"/>
  <c r="O10" i="70"/>
  <c r="Q33" i="69"/>
  <c r="Q27" i="68"/>
  <c r="S12" i="70"/>
  <c r="Q26" i="69"/>
  <c r="S32" i="70"/>
  <c r="Q18" i="54"/>
  <c r="O16" i="56"/>
  <c r="Q7" i="57"/>
  <c r="S24" i="58"/>
  <c r="R31" i="58"/>
  <c r="N21" i="59"/>
  <c r="T21" i="59" s="1"/>
  <c r="S21" i="59"/>
  <c r="R7" i="57"/>
  <c r="S11" i="62"/>
  <c r="S23" i="62"/>
  <c r="N23" i="62"/>
  <c r="P23" i="62" s="1"/>
  <c r="O24" i="62"/>
  <c r="Q21" i="64"/>
  <c r="N6" i="61"/>
  <c r="Q29" i="65"/>
  <c r="Q30" i="65"/>
  <c r="Q33" i="66"/>
  <c r="Q29" i="67"/>
  <c r="N30" i="65"/>
  <c r="N44" i="68"/>
  <c r="R47" i="68"/>
  <c r="O35" i="68"/>
  <c r="P35" i="68" s="1"/>
  <c r="Q28" i="68"/>
  <c r="O44" i="69"/>
  <c r="N40" i="69"/>
  <c r="O37" i="69"/>
  <c r="N33" i="69"/>
  <c r="N26" i="69"/>
  <c r="N46" i="69"/>
  <c r="Q16" i="67"/>
  <c r="S44" i="69"/>
  <c r="S48" i="70"/>
  <c r="O48" i="70"/>
  <c r="R48" i="70"/>
  <c r="N48" i="70"/>
  <c r="Q48" i="70"/>
  <c r="S50" i="69"/>
  <c r="S46" i="69"/>
  <c r="Q34" i="69"/>
  <c r="S37" i="69"/>
  <c r="S43" i="68"/>
  <c r="Q43" i="68"/>
  <c r="S45" i="70"/>
  <c r="O45" i="70"/>
  <c r="R45" i="70"/>
  <c r="N45" i="70"/>
  <c r="Q45" i="70"/>
  <c r="S28" i="70"/>
  <c r="O28" i="70"/>
  <c r="R28" i="70"/>
  <c r="N28" i="70"/>
  <c r="Q28" i="70"/>
  <c r="Q35" i="68"/>
  <c r="S26" i="70"/>
  <c r="O26" i="70"/>
  <c r="Q26" i="70"/>
  <c r="N26" i="70"/>
  <c r="R26" i="70"/>
  <c r="S27" i="70"/>
  <c r="O27" i="70"/>
  <c r="R27" i="70"/>
  <c r="N27" i="70"/>
  <c r="Q27" i="70"/>
  <c r="S44" i="70"/>
  <c r="O44" i="70"/>
  <c r="R44" i="70"/>
  <c r="N44" i="70"/>
  <c r="Q44" i="70"/>
  <c r="S36" i="70"/>
  <c r="O36" i="70"/>
  <c r="R36" i="70"/>
  <c r="N36" i="70"/>
  <c r="Q36" i="70"/>
  <c r="Q44" i="69"/>
  <c r="S41" i="70"/>
  <c r="O41" i="70"/>
  <c r="R41" i="70"/>
  <c r="N41" i="70"/>
  <c r="Q41" i="70"/>
  <c r="R20" i="69"/>
  <c r="Q25" i="53"/>
  <c r="N49" i="56"/>
  <c r="Q6" i="56"/>
  <c r="N16" i="56"/>
  <c r="S7" i="57"/>
  <c r="Q31" i="58"/>
  <c r="Q21" i="59"/>
  <c r="R21" i="59"/>
  <c r="Q11" i="62"/>
  <c r="N14" i="63"/>
  <c r="P14" i="63" s="1"/>
  <c r="R21" i="63"/>
  <c r="R14" i="63"/>
  <c r="Q46" i="64"/>
  <c r="S21" i="64"/>
  <c r="O30" i="65"/>
  <c r="S46" i="64"/>
  <c r="O21" i="64"/>
  <c r="P21" i="64" s="1"/>
  <c r="R42" i="66"/>
  <c r="N10" i="66"/>
  <c r="R39" i="66"/>
  <c r="S10" i="66"/>
  <c r="Q39" i="66"/>
  <c r="N29" i="67"/>
  <c r="S29" i="67"/>
  <c r="O29" i="67"/>
  <c r="N42" i="66"/>
  <c r="R35" i="68"/>
  <c r="N27" i="68"/>
  <c r="O26" i="69"/>
  <c r="N41" i="69"/>
  <c r="N20" i="69"/>
  <c r="N34" i="69"/>
  <c r="S25" i="70"/>
  <c r="O25" i="70"/>
  <c r="R25" i="70"/>
  <c r="N25" i="70"/>
  <c r="Q25" i="70"/>
  <c r="Q42" i="69"/>
  <c r="S38" i="69"/>
  <c r="R18" i="69"/>
  <c r="S33" i="69"/>
  <c r="S27" i="68"/>
  <c r="S35" i="70"/>
  <c r="O35" i="70"/>
  <c r="R35" i="70"/>
  <c r="N35" i="70"/>
  <c r="Q35" i="70"/>
  <c r="S41" i="69"/>
  <c r="S49" i="70"/>
  <c r="O49" i="70"/>
  <c r="R49" i="70"/>
  <c r="N49" i="70"/>
  <c r="Q49" i="70"/>
  <c r="S40" i="70"/>
  <c r="O40" i="70"/>
  <c r="R40" i="70"/>
  <c r="N40" i="70"/>
  <c r="Q40" i="70"/>
  <c r="S40" i="69"/>
  <c r="Q40" i="69"/>
  <c r="S47" i="70"/>
  <c r="O47" i="70"/>
  <c r="R47" i="70"/>
  <c r="N47" i="70"/>
  <c r="Q47" i="70"/>
  <c r="S37" i="70"/>
  <c r="O37" i="70"/>
  <c r="R37" i="70"/>
  <c r="N37" i="70"/>
  <c r="Q37" i="70"/>
  <c r="S35" i="68"/>
  <c r="R49" i="56"/>
  <c r="S49" i="56"/>
  <c r="Q13" i="59"/>
  <c r="N43" i="60"/>
  <c r="R17" i="62"/>
  <c r="S19" i="62"/>
  <c r="O19" i="62"/>
  <c r="T19" i="62" s="1"/>
  <c r="Q16" i="64"/>
  <c r="Q26" i="61"/>
  <c r="S30" i="65"/>
  <c r="R27" i="68"/>
  <c r="S34" i="68"/>
  <c r="Q48" i="68"/>
  <c r="O21" i="68"/>
  <c r="O40" i="69"/>
  <c r="S26" i="69"/>
  <c r="R41" i="69"/>
  <c r="O33" i="69"/>
  <c r="R34" i="69"/>
  <c r="S31" i="70"/>
  <c r="O31" i="70"/>
  <c r="R31" i="70"/>
  <c r="N31" i="70"/>
  <c r="Q31" i="70"/>
  <c r="S46" i="70"/>
  <c r="O46" i="70"/>
  <c r="R46" i="70"/>
  <c r="N46" i="70"/>
  <c r="Q46" i="70"/>
  <c r="S42" i="70"/>
  <c r="O42" i="70"/>
  <c r="R42" i="70"/>
  <c r="N42" i="70"/>
  <c r="Q42" i="70"/>
  <c r="S38" i="70"/>
  <c r="O38" i="70"/>
  <c r="R38" i="70"/>
  <c r="N38" i="70"/>
  <c r="Q38" i="70"/>
  <c r="S34" i="70"/>
  <c r="O34" i="70"/>
  <c r="R34" i="70"/>
  <c r="N34" i="70"/>
  <c r="Q34" i="70"/>
  <c r="S43" i="70"/>
  <c r="O43" i="70"/>
  <c r="R43" i="70"/>
  <c r="N43" i="70"/>
  <c r="Q43" i="70"/>
  <c r="S39" i="70"/>
  <c r="O39" i="70"/>
  <c r="R39" i="70"/>
  <c r="N39" i="70"/>
  <c r="Q39" i="70"/>
  <c r="S33" i="70"/>
  <c r="O33" i="70"/>
  <c r="R33" i="70"/>
  <c r="N33" i="70"/>
  <c r="Q33" i="70"/>
  <c r="S50" i="70"/>
  <c r="O50" i="70"/>
  <c r="R50" i="70"/>
  <c r="N50" i="70"/>
  <c r="Q50" i="70"/>
  <c r="R18" i="65"/>
  <c r="O18" i="65"/>
  <c r="N41" i="65"/>
  <c r="R41" i="65"/>
  <c r="S14" i="61"/>
  <c r="R14" i="61"/>
  <c r="Q14" i="61"/>
  <c r="O14" i="61"/>
  <c r="T14" i="61" s="1"/>
  <c r="S40" i="66"/>
  <c r="N40" i="66"/>
  <c r="Q40" i="66"/>
  <c r="N47" i="64"/>
  <c r="S47" i="64"/>
  <c r="R47" i="64"/>
  <c r="O47" i="64"/>
  <c r="Q46" i="54"/>
  <c r="S8" i="53"/>
  <c r="N48" i="57"/>
  <c r="Q16" i="63"/>
  <c r="O16" i="63"/>
  <c r="N16" i="63"/>
  <c r="O29" i="65"/>
  <c r="N14" i="65"/>
  <c r="O14" i="65"/>
  <c r="Q23" i="63"/>
  <c r="O23" i="63"/>
  <c r="P23" i="63" s="1"/>
  <c r="R23" i="63"/>
  <c r="R21" i="62"/>
  <c r="N21" i="62"/>
  <c r="O21" i="62"/>
  <c r="R14" i="66"/>
  <c r="O11" i="67"/>
  <c r="Q39" i="64"/>
  <c r="R39" i="64"/>
  <c r="O36" i="68"/>
  <c r="S40" i="68"/>
  <c r="Q40" i="68"/>
  <c r="N40" i="68"/>
  <c r="S6" i="67"/>
  <c r="O6" i="67"/>
  <c r="T6" i="67" s="1"/>
  <c r="N43" i="64"/>
  <c r="S43" i="64"/>
  <c r="Q43" i="64"/>
  <c r="O46" i="68"/>
  <c r="N46" i="68"/>
  <c r="S47" i="68"/>
  <c r="Q47" i="68"/>
  <c r="N47" i="68"/>
  <c r="O39" i="66"/>
  <c r="N39" i="66"/>
  <c r="Q10" i="66"/>
  <c r="O10" i="66"/>
  <c r="R26" i="68"/>
  <c r="Q26" i="68"/>
  <c r="O26" i="68"/>
  <c r="S13" i="68"/>
  <c r="N13" i="68"/>
  <c r="Q13" i="68"/>
  <c r="S17" i="68"/>
  <c r="N17" i="68"/>
  <c r="Q17" i="68"/>
  <c r="R47" i="69"/>
  <c r="N47" i="69"/>
  <c r="S47" i="69"/>
  <c r="Q47" i="69"/>
  <c r="O47" i="69"/>
  <c r="R39" i="69"/>
  <c r="N39" i="69"/>
  <c r="S39" i="69"/>
  <c r="Q39" i="69"/>
  <c r="O39" i="69"/>
  <c r="R22" i="65"/>
  <c r="N22" i="65"/>
  <c r="Q39" i="62"/>
  <c r="S39" i="62"/>
  <c r="R39" i="62"/>
  <c r="S17" i="62"/>
  <c r="N17" i="62"/>
  <c r="O17" i="62"/>
  <c r="O44" i="56"/>
  <c r="Q25" i="62"/>
  <c r="N18" i="65"/>
  <c r="N9" i="63"/>
  <c r="R9" i="63"/>
  <c r="O9" i="63"/>
  <c r="Q19" i="62"/>
  <c r="R19" i="62"/>
  <c r="S15" i="60"/>
  <c r="Q15" i="60"/>
  <c r="R40" i="66"/>
  <c r="Q48" i="65"/>
  <c r="N48" i="65"/>
  <c r="N42" i="64"/>
  <c r="P42" i="64" s="1"/>
  <c r="Q42" i="64"/>
  <c r="R42" i="64"/>
  <c r="R16" i="64"/>
  <c r="O16" i="64"/>
  <c r="N16" i="64"/>
  <c r="O47" i="66"/>
  <c r="N47" i="66"/>
  <c r="R47" i="66"/>
  <c r="R43" i="66"/>
  <c r="O43" i="66"/>
  <c r="R39" i="68"/>
  <c r="S39" i="68"/>
  <c r="O39" i="68"/>
  <c r="R33" i="66"/>
  <c r="O33" i="66"/>
  <c r="P33" i="66" s="1"/>
  <c r="R9" i="62"/>
  <c r="N39" i="62"/>
  <c r="P39" i="62" s="1"/>
  <c r="N29" i="62"/>
  <c r="O29" i="62"/>
  <c r="Q47" i="64"/>
  <c r="R20" i="63"/>
  <c r="S20" i="63"/>
  <c r="O40" i="66"/>
  <c r="O22" i="64"/>
  <c r="Q22" i="64"/>
  <c r="R23" i="62"/>
  <c r="Q23" i="62"/>
  <c r="R8" i="66"/>
  <c r="O8" i="66"/>
  <c r="N8" i="66"/>
  <c r="N37" i="60"/>
  <c r="P37" i="60" s="1"/>
  <c r="Q37" i="60"/>
  <c r="R37" i="60"/>
  <c r="S37" i="60"/>
  <c r="O34" i="68"/>
  <c r="N34" i="68"/>
  <c r="R46" i="66"/>
  <c r="O46" i="66"/>
  <c r="S42" i="66"/>
  <c r="Q42" i="66"/>
  <c r="N15" i="66"/>
  <c r="R15" i="66"/>
  <c r="O15" i="66"/>
  <c r="N46" i="64"/>
  <c r="O46" i="64"/>
  <c r="S14" i="63"/>
  <c r="Q14" i="63"/>
  <c r="Q34" i="68"/>
  <c r="Q10" i="67"/>
  <c r="N10" i="67"/>
  <c r="O10" i="67"/>
  <c r="Q27" i="66"/>
  <c r="S27" i="66"/>
  <c r="R25" i="69"/>
  <c r="N25" i="69"/>
  <c r="S25" i="69"/>
  <c r="Q25" i="69"/>
  <c r="O25" i="69"/>
  <c r="R43" i="69"/>
  <c r="N43" i="69"/>
  <c r="S43" i="69"/>
  <c r="Q43" i="69"/>
  <c r="O43" i="69"/>
  <c r="R35" i="69"/>
  <c r="N35" i="69"/>
  <c r="S35" i="69"/>
  <c r="Q35" i="69"/>
  <c r="O35" i="69"/>
  <c r="S9" i="68"/>
  <c r="N9" i="68"/>
  <c r="Q9" i="68"/>
  <c r="Q16" i="59"/>
  <c r="N12" i="62"/>
  <c r="O45" i="62"/>
  <c r="N32" i="64"/>
  <c r="R12" i="64"/>
  <c r="O25" i="67"/>
  <c r="R16" i="67"/>
  <c r="N48" i="68"/>
  <c r="R44" i="68"/>
  <c r="S21" i="68"/>
  <c r="N21" i="68"/>
  <c r="R27" i="69"/>
  <c r="N27" i="69"/>
  <c r="S27" i="69"/>
  <c r="Q27" i="69"/>
  <c r="O27" i="69"/>
  <c r="S8" i="68"/>
  <c r="N8" i="68"/>
  <c r="T8" i="68" s="1"/>
  <c r="O28" i="63"/>
  <c r="Q45" i="64"/>
  <c r="O41" i="64"/>
  <c r="S27" i="64"/>
  <c r="N16" i="67"/>
  <c r="S16" i="67"/>
  <c r="Q39" i="68"/>
  <c r="R24" i="65"/>
  <c r="Q24" i="65"/>
  <c r="S24" i="65"/>
  <c r="Q30" i="67"/>
  <c r="N30" i="67"/>
  <c r="P30" i="67" s="1"/>
  <c r="S30" i="67"/>
  <c r="R30" i="67"/>
  <c r="O44" i="66"/>
  <c r="N44" i="66"/>
  <c r="Q44" i="66"/>
  <c r="S44" i="66"/>
  <c r="O17" i="66"/>
  <c r="N17" i="66"/>
  <c r="Q17" i="66"/>
  <c r="S17" i="66"/>
  <c r="R9" i="66"/>
  <c r="Q9" i="66"/>
  <c r="N9" i="66"/>
  <c r="S9" i="66"/>
  <c r="Q18" i="63"/>
  <c r="N18" i="63"/>
  <c r="O18" i="63"/>
  <c r="O38" i="68"/>
  <c r="R38" i="68"/>
  <c r="N38" i="68"/>
  <c r="Q38" i="68"/>
  <c r="S11" i="53"/>
  <c r="O8" i="53"/>
  <c r="O31" i="54"/>
  <c r="T31" i="54" s="1"/>
  <c r="Q28" i="55"/>
  <c r="O28" i="55"/>
  <c r="N44" i="56"/>
  <c r="Q29" i="56"/>
  <c r="R12" i="56"/>
  <c r="N7" i="56"/>
  <c r="P7" i="56" s="1"/>
  <c r="S7" i="56"/>
  <c r="Q7" i="56"/>
  <c r="O34" i="57"/>
  <c r="N34" i="57"/>
  <c r="S8" i="57"/>
  <c r="O11" i="58"/>
  <c r="O36" i="60"/>
  <c r="S18" i="63"/>
  <c r="R17" i="66"/>
  <c r="R23" i="65"/>
  <c r="N23" i="65"/>
  <c r="O35" i="64"/>
  <c r="Q35" i="64"/>
  <c r="Q14" i="55"/>
  <c r="S28" i="55"/>
  <c r="R7" i="56"/>
  <c r="Q14" i="56"/>
  <c r="Q49" i="57"/>
  <c r="S34" i="57"/>
  <c r="N44" i="58"/>
  <c r="Q38" i="57"/>
  <c r="S11" i="58"/>
  <c r="N35" i="62"/>
  <c r="O45" i="64"/>
  <c r="R19" i="63"/>
  <c r="Q19" i="63"/>
  <c r="N6" i="63"/>
  <c r="R6" i="63"/>
  <c r="N25" i="66"/>
  <c r="O25" i="66"/>
  <c r="Q25" i="66"/>
  <c r="S25" i="66"/>
  <c r="R7" i="66"/>
  <c r="S7" i="66"/>
  <c r="N7" i="66"/>
  <c r="N39" i="64"/>
  <c r="S39" i="64"/>
  <c r="O39" i="64"/>
  <c r="S38" i="68"/>
  <c r="S24" i="67"/>
  <c r="Q24" i="67"/>
  <c r="R24" i="67"/>
  <c r="O24" i="67"/>
  <c r="T24" i="67" s="1"/>
  <c r="N21" i="66"/>
  <c r="O21" i="66"/>
  <c r="Q21" i="66"/>
  <c r="S21" i="66"/>
  <c r="Q11" i="67"/>
  <c r="N11" i="67"/>
  <c r="S11" i="67"/>
  <c r="O45" i="66"/>
  <c r="Q45" i="66"/>
  <c r="R45" i="66"/>
  <c r="S45" i="66"/>
  <c r="S41" i="66"/>
  <c r="N41" i="66"/>
  <c r="R41" i="66"/>
  <c r="O41" i="66"/>
  <c r="O19" i="66"/>
  <c r="N19" i="66"/>
  <c r="Q19" i="66"/>
  <c r="S19" i="66"/>
  <c r="S28" i="53"/>
  <c r="O38" i="57"/>
  <c r="N38" i="57"/>
  <c r="O50" i="58"/>
  <c r="N40" i="58"/>
  <c r="Q34" i="57"/>
  <c r="Q34" i="60"/>
  <c r="Q13" i="63"/>
  <c r="O9" i="66"/>
  <c r="R49" i="68"/>
  <c r="N49" i="68"/>
  <c r="Q49" i="68"/>
  <c r="S49" i="68"/>
  <c r="O49" i="68"/>
  <c r="O33" i="62"/>
  <c r="Q44" i="64"/>
  <c r="O24" i="64"/>
  <c r="S27" i="61"/>
  <c r="R24" i="64"/>
  <c r="N50" i="64"/>
  <c r="R30" i="64"/>
  <c r="S48" i="65"/>
  <c r="N12" i="67"/>
  <c r="S12" i="67"/>
  <c r="O44" i="68"/>
  <c r="R36" i="68"/>
  <c r="S46" i="68"/>
  <c r="Q36" i="68"/>
  <c r="N50" i="68"/>
  <c r="S42" i="68"/>
  <c r="R24" i="68"/>
  <c r="N24" i="68"/>
  <c r="Q24" i="68"/>
  <c r="S24" i="68"/>
  <c r="O24" i="68"/>
  <c r="Q42" i="68"/>
  <c r="R33" i="68"/>
  <c r="N33" i="68"/>
  <c r="Q33" i="68"/>
  <c r="S33" i="68"/>
  <c r="O33" i="68"/>
  <c r="O42" i="68"/>
  <c r="P42" i="68" s="1"/>
  <c r="R45" i="64"/>
  <c r="O37" i="64"/>
  <c r="R29" i="64"/>
  <c r="R14" i="67"/>
  <c r="Q14" i="67"/>
  <c r="R45" i="68"/>
  <c r="N45" i="68"/>
  <c r="Q45" i="68"/>
  <c r="S45" i="68"/>
  <c r="O45" i="68"/>
  <c r="O50" i="68"/>
  <c r="R31" i="68"/>
  <c r="N31" i="68"/>
  <c r="Q31" i="68"/>
  <c r="S31" i="68"/>
  <c r="O31" i="68"/>
  <c r="R42" i="68"/>
  <c r="R41" i="68"/>
  <c r="N41" i="68"/>
  <c r="Q41" i="68"/>
  <c r="S41" i="68"/>
  <c r="O41" i="68"/>
  <c r="N26" i="63"/>
  <c r="S44" i="64"/>
  <c r="N36" i="68"/>
  <c r="R6" i="67"/>
  <c r="Q6" i="67"/>
  <c r="Q44" i="68"/>
  <c r="R37" i="68"/>
  <c r="N37" i="68"/>
  <c r="Q37" i="68"/>
  <c r="S37" i="68"/>
  <c r="O37" i="68"/>
  <c r="S50" i="68"/>
  <c r="S42" i="52"/>
  <c r="R13" i="54"/>
  <c r="S42" i="54"/>
  <c r="O37" i="54"/>
  <c r="O48" i="56"/>
  <c r="R13" i="56"/>
  <c r="O32" i="57"/>
  <c r="N32" i="56"/>
  <c r="P32" i="56" s="1"/>
  <c r="N10" i="58"/>
  <c r="P10" i="58" s="1"/>
  <c r="N45" i="59"/>
  <c r="Q30" i="61"/>
  <c r="O30" i="61"/>
  <c r="O31" i="64"/>
  <c r="P31" i="64" s="1"/>
  <c r="R31" i="64"/>
  <c r="Q31" i="64"/>
  <c r="Q13" i="64"/>
  <c r="N13" i="64"/>
  <c r="Q8" i="64"/>
  <c r="S8" i="64"/>
  <c r="N17" i="63"/>
  <c r="S17" i="63"/>
  <c r="O17" i="63"/>
  <c r="R22" i="62"/>
  <c r="S22" i="62"/>
  <c r="Q22" i="62"/>
  <c r="O22" i="62"/>
  <c r="P22" i="62" s="1"/>
  <c r="S10" i="61"/>
  <c r="R10" i="61"/>
  <c r="N10" i="61"/>
  <c r="O23" i="64"/>
  <c r="T23" i="64" s="1"/>
  <c r="R23" i="64"/>
  <c r="Q23" i="64"/>
  <c r="S15" i="65"/>
  <c r="O15" i="65"/>
  <c r="T15" i="65" s="1"/>
  <c r="Q15" i="65"/>
  <c r="N22" i="64"/>
  <c r="S22" i="64"/>
  <c r="S18" i="64"/>
  <c r="R18" i="64"/>
  <c r="R20" i="67"/>
  <c r="N20" i="67"/>
  <c r="S20" i="67"/>
  <c r="O20" i="67"/>
  <c r="Q20" i="67"/>
  <c r="O15" i="58"/>
  <c r="N15" i="58"/>
  <c r="R18" i="62"/>
  <c r="N18" i="62"/>
  <c r="S28" i="67"/>
  <c r="Q28" i="67"/>
  <c r="O28" i="67"/>
  <c r="N50" i="66"/>
  <c r="S50" i="66"/>
  <c r="R50" i="66"/>
  <c r="N18" i="66"/>
  <c r="O18" i="66"/>
  <c r="Q18" i="66"/>
  <c r="O8" i="65"/>
  <c r="S8" i="65"/>
  <c r="N8" i="65"/>
  <c r="Q17" i="64"/>
  <c r="O17" i="64"/>
  <c r="N17" i="64"/>
  <c r="R18" i="67"/>
  <c r="N18" i="67"/>
  <c r="S18" i="67"/>
  <c r="O18" i="67"/>
  <c r="Q18" i="67"/>
  <c r="O13" i="54"/>
  <c r="O50" i="53"/>
  <c r="N42" i="54"/>
  <c r="S13" i="54"/>
  <c r="N13" i="54"/>
  <c r="P13" i="54" s="1"/>
  <c r="R15" i="56"/>
  <c r="O15" i="56"/>
  <c r="T15" i="56" s="1"/>
  <c r="Q16" i="56"/>
  <c r="O49" i="57"/>
  <c r="R32" i="57"/>
  <c r="O37" i="56"/>
  <c r="Q12" i="60"/>
  <c r="S12" i="60"/>
  <c r="S6" i="60"/>
  <c r="Q6" i="60"/>
  <c r="Q43" i="62"/>
  <c r="S43" i="62"/>
  <c r="R17" i="63"/>
  <c r="O22" i="63"/>
  <c r="T22" i="63" s="1"/>
  <c r="S23" i="64"/>
  <c r="N8" i="64"/>
  <c r="O29" i="64"/>
  <c r="N18" i="64"/>
  <c r="P18" i="64" s="1"/>
  <c r="Q6" i="62"/>
  <c r="N6" i="62"/>
  <c r="R6" i="62"/>
  <c r="N18" i="58"/>
  <c r="S18" i="58"/>
  <c r="R13" i="64"/>
  <c r="Q25" i="65"/>
  <c r="R15" i="65"/>
  <c r="O30" i="64"/>
  <c r="N20" i="63"/>
  <c r="O20" i="63"/>
  <c r="Q20" i="63"/>
  <c r="R14" i="62"/>
  <c r="Q14" i="62"/>
  <c r="O14" i="62"/>
  <c r="P14" i="62" s="1"/>
  <c r="S14" i="62"/>
  <c r="R8" i="65"/>
  <c r="R41" i="64"/>
  <c r="O50" i="66"/>
  <c r="Q41" i="65"/>
  <c r="O41" i="65"/>
  <c r="S23" i="65"/>
  <c r="O23" i="65"/>
  <c r="N35" i="64"/>
  <c r="S35" i="64"/>
  <c r="N11" i="63"/>
  <c r="Q11" i="63"/>
  <c r="R11" i="63"/>
  <c r="S32" i="61"/>
  <c r="Q32" i="61"/>
  <c r="N32" i="61"/>
  <c r="T32" i="61" s="1"/>
  <c r="R18" i="66"/>
  <c r="S6" i="63"/>
  <c r="O6" i="63"/>
  <c r="R27" i="67"/>
  <c r="N27" i="67"/>
  <c r="Q27" i="67"/>
  <c r="S27" i="67"/>
  <c r="O27" i="67"/>
  <c r="R21" i="67"/>
  <c r="N21" i="67"/>
  <c r="S21" i="67"/>
  <c r="O21" i="67"/>
  <c r="Q21" i="67"/>
  <c r="S9" i="67"/>
  <c r="O9" i="67"/>
  <c r="R9" i="67"/>
  <c r="Q9" i="67"/>
  <c r="N9" i="67"/>
  <c r="O30" i="66"/>
  <c r="R30" i="66"/>
  <c r="Q30" i="66"/>
  <c r="N30" i="66"/>
  <c r="N14" i="66"/>
  <c r="S14" i="66"/>
  <c r="O14" i="66"/>
  <c r="Q26" i="66"/>
  <c r="R26" i="66"/>
  <c r="S26" i="66"/>
  <c r="R42" i="54"/>
  <c r="O9" i="60"/>
  <c r="R9" i="60"/>
  <c r="N9" i="60"/>
  <c r="Q9" i="60"/>
  <c r="N36" i="60"/>
  <c r="R36" i="60"/>
  <c r="Q40" i="65"/>
  <c r="O40" i="65"/>
  <c r="Q48" i="64"/>
  <c r="N48" i="64"/>
  <c r="O48" i="64"/>
  <c r="O25" i="64"/>
  <c r="R25" i="64"/>
  <c r="R24" i="63"/>
  <c r="N24" i="63"/>
  <c r="N19" i="63"/>
  <c r="S19" i="63"/>
  <c r="O19" i="63"/>
  <c r="N15" i="64"/>
  <c r="T15" i="64" s="1"/>
  <c r="S15" i="64"/>
  <c r="S18" i="66"/>
  <c r="S33" i="65"/>
  <c r="R33" i="65"/>
  <c r="N33" i="65"/>
  <c r="T33" i="65" s="1"/>
  <c r="O19" i="64"/>
  <c r="R19" i="64"/>
  <c r="Q19" i="64"/>
  <c r="Q14" i="60"/>
  <c r="N14" i="60"/>
  <c r="P14" i="60" s="1"/>
  <c r="R14" i="60"/>
  <c r="N28" i="67"/>
  <c r="S49" i="67"/>
  <c r="O49" i="67"/>
  <c r="R49" i="67"/>
  <c r="N49" i="67"/>
  <c r="Q49" i="67"/>
  <c r="S47" i="67"/>
  <c r="O47" i="67"/>
  <c r="R47" i="67"/>
  <c r="N47" i="67"/>
  <c r="Q47" i="67"/>
  <c r="S45" i="67"/>
  <c r="O45" i="67"/>
  <c r="R45" i="67"/>
  <c r="N45" i="67"/>
  <c r="Q45" i="67"/>
  <c r="S43" i="67"/>
  <c r="O43" i="67"/>
  <c r="R43" i="67"/>
  <c r="N43" i="67"/>
  <c r="Q43" i="67"/>
  <c r="S41" i="67"/>
  <c r="O41" i="67"/>
  <c r="R41" i="67"/>
  <c r="N41" i="67"/>
  <c r="Q41" i="67"/>
  <c r="S39" i="67"/>
  <c r="O39" i="67"/>
  <c r="R39" i="67"/>
  <c r="N39" i="67"/>
  <c r="Q39" i="67"/>
  <c r="S37" i="67"/>
  <c r="O37" i="67"/>
  <c r="R37" i="67"/>
  <c r="N37" i="67"/>
  <c r="Q37" i="67"/>
  <c r="S35" i="67"/>
  <c r="O35" i="67"/>
  <c r="R35" i="67"/>
  <c r="N35" i="67"/>
  <c r="Q35" i="67"/>
  <c r="S33" i="67"/>
  <c r="O33" i="67"/>
  <c r="R33" i="67"/>
  <c r="N33" i="67"/>
  <c r="Q33" i="67"/>
  <c r="O12" i="59"/>
  <c r="R47" i="62"/>
  <c r="S30" i="62"/>
  <c r="N11" i="60"/>
  <c r="N16" i="62"/>
  <c r="O21" i="65"/>
  <c r="Q37" i="65"/>
  <c r="S50" i="67"/>
  <c r="O50" i="67"/>
  <c r="R50" i="67"/>
  <c r="N50" i="67"/>
  <c r="Q50" i="67"/>
  <c r="S48" i="67"/>
  <c r="O48" i="67"/>
  <c r="R48" i="67"/>
  <c r="N48" i="67"/>
  <c r="Q48" i="67"/>
  <c r="S46" i="67"/>
  <c r="O46" i="67"/>
  <c r="R46" i="67"/>
  <c r="N46" i="67"/>
  <c r="Q46" i="67"/>
  <c r="S44" i="67"/>
  <c r="O44" i="67"/>
  <c r="R44" i="67"/>
  <c r="N44" i="67"/>
  <c r="Q44" i="67"/>
  <c r="S42" i="67"/>
  <c r="O42" i="67"/>
  <c r="R42" i="67"/>
  <c r="N42" i="67"/>
  <c r="Q42" i="67"/>
  <c r="S40" i="67"/>
  <c r="O40" i="67"/>
  <c r="R40" i="67"/>
  <c r="N40" i="67"/>
  <c r="Q40" i="67"/>
  <c r="S38" i="67"/>
  <c r="O38" i="67"/>
  <c r="R38" i="67"/>
  <c r="N38" i="67"/>
  <c r="Q38" i="67"/>
  <c r="S36" i="67"/>
  <c r="O36" i="67"/>
  <c r="R36" i="67"/>
  <c r="N36" i="67"/>
  <c r="Q36" i="67"/>
  <c r="S34" i="67"/>
  <c r="O34" i="67"/>
  <c r="R34" i="67"/>
  <c r="N34" i="67"/>
  <c r="Q34" i="67"/>
  <c r="S26" i="67"/>
  <c r="O26" i="67"/>
  <c r="N26" i="67"/>
  <c r="R26" i="67"/>
  <c r="Q26" i="67"/>
  <c r="S13" i="67"/>
  <c r="O13" i="67"/>
  <c r="R13" i="67"/>
  <c r="Q13" i="67"/>
  <c r="N13" i="67"/>
  <c r="S43" i="60"/>
  <c r="R17" i="65"/>
  <c r="R11" i="64"/>
  <c r="S31" i="67"/>
  <c r="O31" i="67"/>
  <c r="R31" i="67"/>
  <c r="N31" i="67"/>
  <c r="Q31" i="67"/>
  <c r="R23" i="67"/>
  <c r="N23" i="67"/>
  <c r="O23" i="67"/>
  <c r="S23" i="67"/>
  <c r="Q23" i="67"/>
  <c r="R19" i="67"/>
  <c r="N19" i="67"/>
  <c r="S19" i="67"/>
  <c r="O19" i="67"/>
  <c r="Q19" i="67"/>
  <c r="R22" i="67"/>
  <c r="N22" i="67"/>
  <c r="S22" i="67"/>
  <c r="O22" i="67"/>
  <c r="Q22" i="67"/>
  <c r="R17" i="67"/>
  <c r="S17" i="67"/>
  <c r="O17" i="67"/>
  <c r="Q17" i="67"/>
  <c r="N17" i="67"/>
  <c r="S26" i="58"/>
  <c r="R26" i="58"/>
  <c r="O28" i="64"/>
  <c r="Q28" i="64"/>
  <c r="R28" i="64"/>
  <c r="N30" i="63"/>
  <c r="S30" i="63"/>
  <c r="Q26" i="62"/>
  <c r="N26" i="62"/>
  <c r="S26" i="62"/>
  <c r="Q15" i="62"/>
  <c r="N15" i="62"/>
  <c r="R15" i="62"/>
  <c r="R9" i="59"/>
  <c r="O9" i="59"/>
  <c r="N9" i="59"/>
  <c r="Q9" i="59"/>
  <c r="N10" i="51"/>
  <c r="N28" i="53"/>
  <c r="P28" i="53" s="1"/>
  <c r="S20" i="53"/>
  <c r="O16" i="54"/>
  <c r="R16" i="54"/>
  <c r="N46" i="54"/>
  <c r="N16" i="54"/>
  <c r="R6" i="56"/>
  <c r="N24" i="62"/>
  <c r="S15" i="62"/>
  <c r="Q24" i="58"/>
  <c r="N24" i="58"/>
  <c r="O20" i="64"/>
  <c r="P20" i="64" s="1"/>
  <c r="Q8" i="63"/>
  <c r="N8" i="63"/>
  <c r="T8" i="63" s="1"/>
  <c r="S23" i="60"/>
  <c r="R23" i="60"/>
  <c r="R50" i="64"/>
  <c r="Q50" i="64"/>
  <c r="R7" i="64"/>
  <c r="Q7" i="64"/>
  <c r="N37" i="64"/>
  <c r="R37" i="64"/>
  <c r="Q48" i="51"/>
  <c r="O6" i="51"/>
  <c r="S17" i="53"/>
  <c r="Q16" i="54"/>
  <c r="R46" i="54"/>
  <c r="N6" i="56"/>
  <c r="P6" i="56" s="1"/>
  <c r="S6" i="56"/>
  <c r="R11" i="61"/>
  <c r="Q11" i="61"/>
  <c r="R28" i="63"/>
  <c r="S28" i="63"/>
  <c r="N27" i="65"/>
  <c r="Q27" i="65"/>
  <c r="S27" i="65"/>
  <c r="O27" i="65"/>
  <c r="O36" i="65"/>
  <c r="S36" i="65"/>
  <c r="N36" i="65"/>
  <c r="Q36" i="65"/>
  <c r="R36" i="65"/>
  <c r="O6" i="65"/>
  <c r="N6" i="65"/>
  <c r="R6" i="65"/>
  <c r="S6" i="65"/>
  <c r="R20" i="64"/>
  <c r="Q20" i="64"/>
  <c r="S20" i="64"/>
  <c r="Q7" i="63"/>
  <c r="R7" i="63"/>
  <c r="O7" i="63"/>
  <c r="Q41" i="52"/>
  <c r="Q28" i="53"/>
  <c r="O46" i="54"/>
  <c r="R28" i="53"/>
  <c r="R17" i="53"/>
  <c r="O8" i="55"/>
  <c r="S45" i="58"/>
  <c r="R45" i="58"/>
  <c r="S41" i="58"/>
  <c r="N41" i="58"/>
  <c r="O37" i="58"/>
  <c r="Q37" i="58"/>
  <c r="N38" i="60"/>
  <c r="S38" i="60"/>
  <c r="N14" i="58"/>
  <c r="T14" i="58" s="1"/>
  <c r="S14" i="58"/>
  <c r="Q14" i="58"/>
  <c r="R14" i="58"/>
  <c r="O30" i="63"/>
  <c r="S7" i="63"/>
  <c r="N33" i="64"/>
  <c r="O33" i="64"/>
  <c r="R33" i="64"/>
  <c r="R27" i="64"/>
  <c r="O27" i="64"/>
  <c r="N27" i="64"/>
  <c r="O14" i="64"/>
  <c r="Q14" i="64"/>
  <c r="R14" i="64"/>
  <c r="S9" i="64"/>
  <c r="R9" i="64"/>
  <c r="N7" i="63"/>
  <c r="O10" i="63"/>
  <c r="Q10" i="63"/>
  <c r="N10" i="63"/>
  <c r="S10" i="63"/>
  <c r="O44" i="65"/>
  <c r="Q44" i="65"/>
  <c r="S44" i="65"/>
  <c r="N44" i="65"/>
  <c r="R26" i="65"/>
  <c r="N26" i="65"/>
  <c r="Q26" i="65"/>
  <c r="O26" i="65"/>
  <c r="S38" i="64"/>
  <c r="O38" i="64"/>
  <c r="T38" i="64" s="1"/>
  <c r="R38" i="64"/>
  <c r="Q38" i="64"/>
  <c r="N8" i="62"/>
  <c r="O8" i="62"/>
  <c r="Q8" i="62"/>
  <c r="S8" i="62"/>
  <c r="Q15" i="56"/>
  <c r="S15" i="56"/>
  <c r="N29" i="56"/>
  <c r="O48" i="57"/>
  <c r="O11" i="59"/>
  <c r="S27" i="62"/>
  <c r="S16" i="63"/>
  <c r="S24" i="64"/>
  <c r="N40" i="65"/>
  <c r="N24" i="65"/>
  <c r="O35" i="65"/>
  <c r="P35" i="65" s="1"/>
  <c r="O25" i="65"/>
  <c r="O17" i="65"/>
  <c r="N45" i="64"/>
  <c r="O13" i="64"/>
  <c r="O8" i="64"/>
  <c r="N41" i="64"/>
  <c r="S32" i="66"/>
  <c r="O32" i="66"/>
  <c r="R32" i="66"/>
  <c r="N32" i="66"/>
  <c r="Q32" i="66"/>
  <c r="S29" i="65"/>
  <c r="N29" i="65"/>
  <c r="S41" i="65"/>
  <c r="N12" i="56"/>
  <c r="T12" i="56" s="1"/>
  <c r="Q50" i="58"/>
  <c r="R17" i="59"/>
  <c r="Q33" i="62"/>
  <c r="R20" i="60"/>
  <c r="N28" i="58"/>
  <c r="O49" i="62"/>
  <c r="R16" i="63"/>
  <c r="Q28" i="63"/>
  <c r="O37" i="62"/>
  <c r="S40" i="65"/>
  <c r="O13" i="65"/>
  <c r="S36" i="64"/>
  <c r="O11" i="64"/>
  <c r="Q29" i="64"/>
  <c r="N12" i="64"/>
  <c r="S29" i="66"/>
  <c r="O29" i="66"/>
  <c r="R29" i="66"/>
  <c r="N29" i="66"/>
  <c r="Q29" i="66"/>
  <c r="Q45" i="65"/>
  <c r="S45" i="65"/>
  <c r="Q33" i="65"/>
  <c r="Q23" i="65"/>
  <c r="R32" i="65"/>
  <c r="N32" i="65"/>
  <c r="Q11" i="65"/>
  <c r="N26" i="53"/>
  <c r="T26" i="53" s="1"/>
  <c r="S12" i="56"/>
  <c r="O11" i="56"/>
  <c r="O44" i="57"/>
  <c r="S50" i="58"/>
  <c r="S37" i="58"/>
  <c r="O25" i="58"/>
  <c r="P25" i="58" s="1"/>
  <c r="N50" i="58"/>
  <c r="T50" i="58" s="1"/>
  <c r="R41" i="58"/>
  <c r="N37" i="58"/>
  <c r="Q41" i="58"/>
  <c r="Q25" i="58"/>
  <c r="O13" i="59"/>
  <c r="S16" i="60"/>
  <c r="S10" i="60"/>
  <c r="R27" i="61"/>
  <c r="Q49" i="60"/>
  <c r="Q26" i="59"/>
  <c r="R50" i="60"/>
  <c r="S41" i="60"/>
  <c r="N17" i="59"/>
  <c r="R6" i="61"/>
  <c r="S37" i="62"/>
  <c r="S24" i="62"/>
  <c r="S18" i="62"/>
  <c r="O25" i="62"/>
  <c r="P25" i="62" s="1"/>
  <c r="O10" i="62"/>
  <c r="N16" i="60"/>
  <c r="P16" i="60" s="1"/>
  <c r="N8" i="61"/>
  <c r="N31" i="60"/>
  <c r="S9" i="62"/>
  <c r="S47" i="62"/>
  <c r="R27" i="62"/>
  <c r="N16" i="61"/>
  <c r="S21" i="63"/>
  <c r="Q22" i="63"/>
  <c r="S50" i="64"/>
  <c r="O12" i="64"/>
  <c r="Q11" i="64"/>
  <c r="S30" i="64"/>
  <c r="Q30" i="64"/>
  <c r="Q25" i="64"/>
  <c r="Q12" i="64"/>
  <c r="O22" i="65"/>
  <c r="R35" i="65"/>
  <c r="R38" i="65"/>
  <c r="N38" i="65"/>
  <c r="Q38" i="65"/>
  <c r="O38" i="65"/>
  <c r="S38" i="65"/>
  <c r="Q10" i="65"/>
  <c r="S10" i="65"/>
  <c r="Q10" i="64"/>
  <c r="R10" i="64"/>
  <c r="R42" i="65"/>
  <c r="N42" i="65"/>
  <c r="S42" i="65"/>
  <c r="Q42" i="65"/>
  <c r="O42" i="65"/>
  <c r="Q32" i="64"/>
  <c r="R20" i="65"/>
  <c r="N20" i="65"/>
  <c r="Q20" i="65"/>
  <c r="S20" i="65"/>
  <c r="O20" i="65"/>
  <c r="R50" i="65"/>
  <c r="N50" i="65"/>
  <c r="S50" i="65"/>
  <c r="Q50" i="65"/>
  <c r="O50" i="65"/>
  <c r="R16" i="65"/>
  <c r="N16" i="65"/>
  <c r="Q16" i="65"/>
  <c r="S16" i="65"/>
  <c r="O16" i="65"/>
  <c r="R43" i="65"/>
  <c r="N43" i="65"/>
  <c r="S43" i="65"/>
  <c r="O43" i="65"/>
  <c r="Q43" i="65"/>
  <c r="S10" i="53"/>
  <c r="R39" i="54"/>
  <c r="O39" i="54"/>
  <c r="N48" i="56"/>
  <c r="R44" i="56"/>
  <c r="O29" i="56"/>
  <c r="R11" i="56"/>
  <c r="Q12" i="56"/>
  <c r="N11" i="56"/>
  <c r="R44" i="57"/>
  <c r="S11" i="56"/>
  <c r="O45" i="58"/>
  <c r="S33" i="58"/>
  <c r="O28" i="58"/>
  <c r="N45" i="58"/>
  <c r="R33" i="58"/>
  <c r="R25" i="58"/>
  <c r="Q33" i="58"/>
  <c r="O13" i="58"/>
  <c r="N13" i="59"/>
  <c r="Q38" i="60"/>
  <c r="Q16" i="60"/>
  <c r="R10" i="60"/>
  <c r="S9" i="59"/>
  <c r="R38" i="60"/>
  <c r="N26" i="61"/>
  <c r="O34" i="60"/>
  <c r="Q37" i="62"/>
  <c r="N20" i="62"/>
  <c r="O20" i="62"/>
  <c r="S25" i="62"/>
  <c r="S21" i="62"/>
  <c r="R10" i="62"/>
  <c r="Q44" i="60"/>
  <c r="O15" i="62"/>
  <c r="R26" i="62"/>
  <c r="Q9" i="62"/>
  <c r="O24" i="63"/>
  <c r="S23" i="63"/>
  <c r="Q30" i="63"/>
  <c r="Q20" i="62"/>
  <c r="N10" i="62"/>
  <c r="O26" i="62"/>
  <c r="Q21" i="63"/>
  <c r="S22" i="63"/>
  <c r="R36" i="64"/>
  <c r="Q37" i="64"/>
  <c r="Q33" i="64"/>
  <c r="O50" i="64"/>
  <c r="O32" i="64"/>
  <c r="S11" i="64"/>
  <c r="Q24" i="62"/>
  <c r="N29" i="64"/>
  <c r="S29" i="64"/>
  <c r="S14" i="64"/>
  <c r="S7" i="64"/>
  <c r="N7" i="64"/>
  <c r="N30" i="64"/>
  <c r="S28" i="64"/>
  <c r="S25" i="64"/>
  <c r="O6" i="61"/>
  <c r="Q27" i="64"/>
  <c r="S12" i="64"/>
  <c r="N9" i="64"/>
  <c r="R14" i="65"/>
  <c r="O10" i="65"/>
  <c r="S35" i="65"/>
  <c r="N25" i="65"/>
  <c r="N21" i="65"/>
  <c r="N17" i="65"/>
  <c r="N13" i="65"/>
  <c r="S18" i="65"/>
  <c r="Q18" i="65"/>
  <c r="O7" i="64"/>
  <c r="R31" i="65"/>
  <c r="N31" i="65"/>
  <c r="Q31" i="65"/>
  <c r="O31" i="65"/>
  <c r="S31" i="65"/>
  <c r="S45" i="64"/>
  <c r="Q21" i="65"/>
  <c r="S41" i="64"/>
  <c r="R46" i="65"/>
  <c r="N46" i="65"/>
  <c r="S46" i="65"/>
  <c r="Q46" i="65"/>
  <c r="O46" i="65"/>
  <c r="S22" i="65"/>
  <c r="Q22" i="65"/>
  <c r="R12" i="65"/>
  <c r="N12" i="65"/>
  <c r="Q12" i="65"/>
  <c r="S12" i="65"/>
  <c r="O12" i="65"/>
  <c r="S26" i="53"/>
  <c r="R14" i="54"/>
  <c r="N37" i="54"/>
  <c r="R48" i="56"/>
  <c r="O49" i="56"/>
  <c r="S29" i="56"/>
  <c r="Q44" i="56"/>
  <c r="Q48" i="57"/>
  <c r="S48" i="56"/>
  <c r="N44" i="57"/>
  <c r="R48" i="57"/>
  <c r="O41" i="58"/>
  <c r="O33" i="58"/>
  <c r="T33" i="58" s="1"/>
  <c r="S25" i="58"/>
  <c r="R37" i="58"/>
  <c r="Q45" i="58"/>
  <c r="Q13" i="58"/>
  <c r="O38" i="60"/>
  <c r="O20" i="60"/>
  <c r="Q10" i="60"/>
  <c r="S30" i="59"/>
  <c r="S13" i="59"/>
  <c r="O20" i="61"/>
  <c r="Q6" i="61"/>
  <c r="S42" i="60"/>
  <c r="Q27" i="60"/>
  <c r="S28" i="59"/>
  <c r="Q30" i="62"/>
  <c r="O18" i="62"/>
  <c r="R25" i="62"/>
  <c r="O46" i="60"/>
  <c r="O9" i="62"/>
  <c r="T9" i="62" s="1"/>
  <c r="S24" i="63"/>
  <c r="R30" i="63"/>
  <c r="Q18" i="62"/>
  <c r="O21" i="63"/>
  <c r="T21" i="63" s="1"/>
  <c r="R22" i="63"/>
  <c r="O10" i="64"/>
  <c r="P10" i="64" s="1"/>
  <c r="O36" i="64"/>
  <c r="T36" i="64" s="1"/>
  <c r="S10" i="64"/>
  <c r="R32" i="64"/>
  <c r="S32" i="64"/>
  <c r="N11" i="64"/>
  <c r="Q45" i="62"/>
  <c r="N14" i="64"/>
  <c r="N28" i="64"/>
  <c r="N25" i="64"/>
  <c r="Q35" i="65"/>
  <c r="N10" i="65"/>
  <c r="R28" i="65"/>
  <c r="N28" i="65"/>
  <c r="S28" i="65"/>
  <c r="Q28" i="65"/>
  <c r="O28" i="65"/>
  <c r="R27" i="65"/>
  <c r="R21" i="65"/>
  <c r="R13" i="65"/>
  <c r="O24" i="65"/>
  <c r="S14" i="65"/>
  <c r="Q14" i="65"/>
  <c r="S25" i="65"/>
  <c r="Q13" i="65"/>
  <c r="R9" i="65"/>
  <c r="N9" i="65"/>
  <c r="Q9" i="65"/>
  <c r="S9" i="65"/>
  <c r="O9" i="65"/>
  <c r="S48" i="64"/>
  <c r="R48" i="64"/>
  <c r="S37" i="64"/>
  <c r="R39" i="65"/>
  <c r="N39" i="65"/>
  <c r="S39" i="65"/>
  <c r="Q39" i="65"/>
  <c r="O39" i="65"/>
  <c r="Q17" i="65"/>
  <c r="R34" i="65"/>
  <c r="N34" i="65"/>
  <c r="Q34" i="65"/>
  <c r="O34" i="65"/>
  <c r="S34" i="65"/>
  <c r="S33" i="64"/>
  <c r="N37" i="51"/>
  <c r="N38" i="52"/>
  <c r="O12" i="53"/>
  <c r="R50" i="54"/>
  <c r="R18" i="56"/>
  <c r="O21" i="56"/>
  <c r="O31" i="59"/>
  <c r="N31" i="59"/>
  <c r="S12" i="62"/>
  <c r="S45" i="60"/>
  <c r="Q45" i="60"/>
  <c r="S47" i="60"/>
  <c r="Q47" i="60"/>
  <c r="Q35" i="62"/>
  <c r="S35" i="62"/>
  <c r="O35" i="62"/>
  <c r="R23" i="58"/>
  <c r="O23" i="58"/>
  <c r="S23" i="58"/>
  <c r="O20" i="58"/>
  <c r="N20" i="58"/>
  <c r="R20" i="58"/>
  <c r="O11" i="60"/>
  <c r="R11" i="60"/>
  <c r="S11" i="60"/>
  <c r="S45" i="57"/>
  <c r="Q45" i="57"/>
  <c r="S45" i="59"/>
  <c r="Q45" i="59"/>
  <c r="Q12" i="61"/>
  <c r="R12" i="61"/>
  <c r="N12" i="61"/>
  <c r="P12" i="61" s="1"/>
  <c r="S41" i="59"/>
  <c r="N41" i="59"/>
  <c r="N45" i="62"/>
  <c r="S45" i="62"/>
  <c r="O37" i="51"/>
  <c r="N41" i="54"/>
  <c r="Q43" i="54"/>
  <c r="R42" i="55"/>
  <c r="O24" i="57"/>
  <c r="T24" i="57" s="1"/>
  <c r="O39" i="58"/>
  <c r="N39" i="58"/>
  <c r="N35" i="58"/>
  <c r="R48" i="59"/>
  <c r="Q15" i="59"/>
  <c r="Q10" i="58"/>
  <c r="R10" i="58"/>
  <c r="S10" i="58"/>
  <c r="Q19" i="60"/>
  <c r="Q11" i="60"/>
  <c r="R46" i="60"/>
  <c r="N8" i="57"/>
  <c r="O8" i="57"/>
  <c r="R8" i="57"/>
  <c r="S18" i="59"/>
  <c r="O18" i="59"/>
  <c r="T18" i="59" s="1"/>
  <c r="R45" i="62"/>
  <c r="R30" i="62"/>
  <c r="N27" i="61"/>
  <c r="Q27" i="61"/>
  <c r="O27" i="61"/>
  <c r="N13" i="63"/>
  <c r="P13" i="63" s="1"/>
  <c r="R13" i="63"/>
  <c r="S13" i="63"/>
  <c r="R16" i="62"/>
  <c r="S16" i="62"/>
  <c r="Q16" i="62"/>
  <c r="O16" i="62"/>
  <c r="S8" i="60"/>
  <c r="Q8" i="60"/>
  <c r="S37" i="51"/>
  <c r="R43" i="58"/>
  <c r="Q43" i="58"/>
  <c r="S41" i="62"/>
  <c r="Q41" i="62"/>
  <c r="O27" i="58"/>
  <c r="N27" i="58"/>
  <c r="S27" i="58"/>
  <c r="Q12" i="62"/>
  <c r="O39" i="60"/>
  <c r="N39" i="60"/>
  <c r="S6" i="64"/>
  <c r="N6" i="64"/>
  <c r="O6" i="64"/>
  <c r="Q6" i="64"/>
  <c r="R8" i="63"/>
  <c r="S8" i="63"/>
  <c r="O23" i="60"/>
  <c r="Q23" i="60"/>
  <c r="N23" i="60"/>
  <c r="R6" i="64"/>
  <c r="S26" i="61"/>
  <c r="R26" i="61"/>
  <c r="O26" i="61"/>
  <c r="S25" i="55"/>
  <c r="N11" i="61"/>
  <c r="O28" i="59"/>
  <c r="O24" i="58"/>
  <c r="R24" i="62"/>
  <c r="R20" i="62"/>
  <c r="N28" i="63"/>
  <c r="N37" i="62"/>
  <c r="O36" i="56"/>
  <c r="Q36" i="60"/>
  <c r="S28" i="58"/>
  <c r="R12" i="62"/>
  <c r="S6" i="61"/>
  <c r="N21" i="60"/>
  <c r="O21" i="60"/>
  <c r="R14" i="59"/>
  <c r="O14" i="59"/>
  <c r="R19" i="61"/>
  <c r="O19" i="61"/>
  <c r="S19" i="61"/>
  <c r="Q19" i="61"/>
  <c r="N22" i="60"/>
  <c r="Q22" i="60"/>
  <c r="S22" i="60"/>
  <c r="S29" i="63"/>
  <c r="O29" i="63"/>
  <c r="R29" i="63"/>
  <c r="N29" i="63"/>
  <c r="Q29" i="63"/>
  <c r="S18" i="61"/>
  <c r="O18" i="61"/>
  <c r="R18" i="61"/>
  <c r="Q43" i="51"/>
  <c r="R6" i="51"/>
  <c r="Q6" i="51"/>
  <c r="N25" i="53"/>
  <c r="S25" i="53"/>
  <c r="R8" i="53"/>
  <c r="O6" i="53"/>
  <c r="Q23" i="54"/>
  <c r="Q31" i="54"/>
  <c r="O42" i="54"/>
  <c r="R33" i="54"/>
  <c r="S47" i="54"/>
  <c r="N44" i="54"/>
  <c r="S18" i="54"/>
  <c r="N13" i="56"/>
  <c r="T13" i="56" s="1"/>
  <c r="N31" i="58"/>
  <c r="P31" i="58" s="1"/>
  <c r="Q27" i="58"/>
  <c r="N6" i="57"/>
  <c r="O6" i="57"/>
  <c r="R32" i="56"/>
  <c r="S32" i="56"/>
  <c r="R30" i="59"/>
  <c r="S34" i="60"/>
  <c r="O22" i="60"/>
  <c r="R21" i="60"/>
  <c r="S8" i="56"/>
  <c r="O8" i="56"/>
  <c r="S19" i="59"/>
  <c r="Q19" i="59"/>
  <c r="S17" i="61"/>
  <c r="N17" i="61"/>
  <c r="Q17" i="61"/>
  <c r="Q18" i="61"/>
  <c r="N18" i="61"/>
  <c r="N48" i="60"/>
  <c r="O48" i="60"/>
  <c r="S40" i="60"/>
  <c r="Q40" i="60"/>
  <c r="R30" i="61"/>
  <c r="N30" i="61"/>
  <c r="S30" i="61"/>
  <c r="Q46" i="60"/>
  <c r="S46" i="60"/>
  <c r="N8" i="60"/>
  <c r="R8" i="60"/>
  <c r="O8" i="60"/>
  <c r="R47" i="60"/>
  <c r="N47" i="60"/>
  <c r="O47" i="60"/>
  <c r="S31" i="63"/>
  <c r="O31" i="63"/>
  <c r="R31" i="63"/>
  <c r="N31" i="63"/>
  <c r="Q31" i="63"/>
  <c r="R29" i="62"/>
  <c r="S29" i="62"/>
  <c r="N19" i="58"/>
  <c r="Q19" i="58"/>
  <c r="S50" i="63"/>
  <c r="O50" i="63"/>
  <c r="R50" i="63"/>
  <c r="N50" i="63"/>
  <c r="Q50" i="63"/>
  <c r="S48" i="63"/>
  <c r="O48" i="63"/>
  <c r="R48" i="63"/>
  <c r="N48" i="63"/>
  <c r="Q48" i="63"/>
  <c r="S46" i="63"/>
  <c r="O46" i="63"/>
  <c r="R46" i="63"/>
  <c r="N46" i="63"/>
  <c r="Q46" i="63"/>
  <c r="S44" i="63"/>
  <c r="O44" i="63"/>
  <c r="R44" i="63"/>
  <c r="N44" i="63"/>
  <c r="Q44" i="63"/>
  <c r="S42" i="63"/>
  <c r="O42" i="63"/>
  <c r="R42" i="63"/>
  <c r="N42" i="63"/>
  <c r="Q42" i="63"/>
  <c r="S40" i="63"/>
  <c r="O40" i="63"/>
  <c r="R40" i="63"/>
  <c r="N40" i="63"/>
  <c r="Q40" i="63"/>
  <c r="S38" i="63"/>
  <c r="O38" i="63"/>
  <c r="R38" i="63"/>
  <c r="N38" i="63"/>
  <c r="Q38" i="63"/>
  <c r="S36" i="63"/>
  <c r="O36" i="63"/>
  <c r="R36" i="63"/>
  <c r="N36" i="63"/>
  <c r="Q36" i="63"/>
  <c r="S34" i="63"/>
  <c r="O34" i="63"/>
  <c r="R34" i="63"/>
  <c r="N34" i="63"/>
  <c r="Q34" i="63"/>
  <c r="Q27" i="62"/>
  <c r="N27" i="62"/>
  <c r="Q47" i="62"/>
  <c r="N47" i="62"/>
  <c r="O47" i="62"/>
  <c r="S20" i="58"/>
  <c r="Q20" i="58"/>
  <c r="N30" i="62"/>
  <c r="O30" i="62"/>
  <c r="N6" i="51"/>
  <c r="S50" i="53"/>
  <c r="Q17" i="53"/>
  <c r="N8" i="53"/>
  <c r="R47" i="54"/>
  <c r="S31" i="54"/>
  <c r="R9" i="56"/>
  <c r="O17" i="56"/>
  <c r="O9" i="56"/>
  <c r="S17" i="56"/>
  <c r="S9" i="56"/>
  <c r="S31" i="58"/>
  <c r="N45" i="57"/>
  <c r="P45" i="57" s="1"/>
  <c r="R45" i="57"/>
  <c r="O18" i="56"/>
  <c r="N18" i="56"/>
  <c r="R33" i="59"/>
  <c r="S33" i="59"/>
  <c r="S13" i="56"/>
  <c r="Q13" i="56"/>
  <c r="O30" i="59"/>
  <c r="Q30" i="59"/>
  <c r="S21" i="60"/>
  <c r="O35" i="60"/>
  <c r="N35" i="60"/>
  <c r="O37" i="59"/>
  <c r="R37" i="59"/>
  <c r="N22" i="59"/>
  <c r="Q22" i="59"/>
  <c r="N10" i="59"/>
  <c r="O10" i="59"/>
  <c r="S10" i="59"/>
  <c r="R10" i="59"/>
  <c r="R45" i="60"/>
  <c r="O45" i="60"/>
  <c r="O16" i="61"/>
  <c r="R16" i="61"/>
  <c r="Q41" i="59"/>
  <c r="O41" i="59"/>
  <c r="R41" i="59"/>
  <c r="S36" i="52"/>
  <c r="R31" i="54"/>
  <c r="O40" i="53"/>
  <c r="R17" i="56"/>
  <c r="N9" i="56"/>
  <c r="O25" i="55"/>
  <c r="N17" i="56"/>
  <c r="O29" i="60"/>
  <c r="P29" i="60" s="1"/>
  <c r="R29" i="60"/>
  <c r="Q48" i="59"/>
  <c r="O48" i="59"/>
  <c r="N48" i="59"/>
  <c r="S13" i="61"/>
  <c r="R13" i="61"/>
  <c r="Q43" i="60"/>
  <c r="O43" i="60"/>
  <c r="S33" i="60"/>
  <c r="Q33" i="60"/>
  <c r="N12" i="60"/>
  <c r="R12" i="60"/>
  <c r="O12" i="60"/>
  <c r="R6" i="60"/>
  <c r="O6" i="60"/>
  <c r="N6" i="60"/>
  <c r="N41" i="62"/>
  <c r="R41" i="62"/>
  <c r="O41" i="62"/>
  <c r="S49" i="63"/>
  <c r="O49" i="63"/>
  <c r="R49" i="63"/>
  <c r="N49" i="63"/>
  <c r="Q49" i="63"/>
  <c r="S47" i="63"/>
  <c r="O47" i="63"/>
  <c r="R47" i="63"/>
  <c r="N47" i="63"/>
  <c r="Q47" i="63"/>
  <c r="S45" i="63"/>
  <c r="O45" i="63"/>
  <c r="R45" i="63"/>
  <c r="N45" i="63"/>
  <c r="Q45" i="63"/>
  <c r="S43" i="63"/>
  <c r="O43" i="63"/>
  <c r="R43" i="63"/>
  <c r="N43" i="63"/>
  <c r="Q43" i="63"/>
  <c r="S41" i="63"/>
  <c r="O41" i="63"/>
  <c r="R41" i="63"/>
  <c r="N41" i="63"/>
  <c r="Q41" i="63"/>
  <c r="S39" i="63"/>
  <c r="O39" i="63"/>
  <c r="R39" i="63"/>
  <c r="N39" i="63"/>
  <c r="Q39" i="63"/>
  <c r="S37" i="63"/>
  <c r="O37" i="63"/>
  <c r="R37" i="63"/>
  <c r="N37" i="63"/>
  <c r="Q37" i="63"/>
  <c r="S35" i="63"/>
  <c r="O35" i="63"/>
  <c r="R35" i="63"/>
  <c r="N35" i="63"/>
  <c r="Q35" i="63"/>
  <c r="S33" i="63"/>
  <c r="O33" i="63"/>
  <c r="R33" i="63"/>
  <c r="N33" i="63"/>
  <c r="Q33" i="63"/>
  <c r="N20" i="60"/>
  <c r="Q20" i="60"/>
  <c r="S20" i="60"/>
  <c r="Q28" i="58"/>
  <c r="R28" i="58"/>
  <c r="N49" i="62"/>
  <c r="R49" i="62"/>
  <c r="S49" i="62"/>
  <c r="Q49" i="62"/>
  <c r="Q39" i="60"/>
  <c r="S39" i="60"/>
  <c r="R39" i="60"/>
  <c r="Q12" i="55"/>
  <c r="O17" i="55"/>
  <c r="O7" i="59"/>
  <c r="O38" i="59"/>
  <c r="O10" i="60"/>
  <c r="T10" i="60" s="1"/>
  <c r="S12" i="61"/>
  <c r="N44" i="60"/>
  <c r="S16" i="61"/>
  <c r="S32" i="63"/>
  <c r="O32" i="63"/>
  <c r="R32" i="63"/>
  <c r="N32" i="63"/>
  <c r="Q32" i="63"/>
  <c r="S27" i="63"/>
  <c r="O27" i="63"/>
  <c r="N27" i="63"/>
  <c r="R27" i="63"/>
  <c r="Q27" i="63"/>
  <c r="N33" i="62"/>
  <c r="N11" i="59"/>
  <c r="N34" i="60"/>
  <c r="S33" i="62"/>
  <c r="R33" i="62"/>
  <c r="O43" i="62"/>
  <c r="T43" i="62" s="1"/>
  <c r="S8" i="61"/>
  <c r="O31" i="60"/>
  <c r="S25" i="63"/>
  <c r="O25" i="63"/>
  <c r="N25" i="63"/>
  <c r="R25" i="63"/>
  <c r="Q25" i="63"/>
  <c r="O27" i="62"/>
  <c r="S8" i="59"/>
  <c r="S48" i="62"/>
  <c r="O48" i="62"/>
  <c r="N48" i="62"/>
  <c r="Q48" i="62"/>
  <c r="R48" i="62"/>
  <c r="S46" i="62"/>
  <c r="O46" i="62"/>
  <c r="R46" i="62"/>
  <c r="Q46" i="62"/>
  <c r="N46" i="62"/>
  <c r="Q11" i="51"/>
  <c r="R22" i="54"/>
  <c r="S20" i="55"/>
  <c r="R15" i="58"/>
  <c r="Q15" i="58"/>
  <c r="N26" i="58"/>
  <c r="Q26" i="58"/>
  <c r="S37" i="59"/>
  <c r="S49" i="59"/>
  <c r="N38" i="59"/>
  <c r="S22" i="59"/>
  <c r="O33" i="59"/>
  <c r="S15" i="58"/>
  <c r="Q48" i="60"/>
  <c r="S31" i="60"/>
  <c r="R35" i="60"/>
  <c r="S35" i="60"/>
  <c r="Q21" i="60"/>
  <c r="R43" i="60"/>
  <c r="N40" i="60"/>
  <c r="S7" i="60"/>
  <c r="O8" i="61"/>
  <c r="N19" i="61"/>
  <c r="R44" i="60"/>
  <c r="S31" i="62"/>
  <c r="O31" i="62"/>
  <c r="N31" i="62"/>
  <c r="Q31" i="62"/>
  <c r="R31" i="62"/>
  <c r="Q8" i="61"/>
  <c r="R31" i="60"/>
  <c r="S44" i="53"/>
  <c r="S6" i="55"/>
  <c r="Q20" i="55"/>
  <c r="S8" i="55"/>
  <c r="S24" i="57"/>
  <c r="O25" i="56"/>
  <c r="O26" i="58"/>
  <c r="S23" i="59"/>
  <c r="N37" i="59"/>
  <c r="O45" i="59"/>
  <c r="R22" i="59"/>
  <c r="O8" i="59"/>
  <c r="S50" i="60"/>
  <c r="S48" i="60"/>
  <c r="O41" i="60"/>
  <c r="O44" i="60"/>
  <c r="O40" i="60"/>
  <c r="Q31" i="60"/>
  <c r="R19" i="60"/>
  <c r="Q35" i="60"/>
  <c r="R45" i="59"/>
  <c r="R11" i="59"/>
  <c r="N7" i="60"/>
  <c r="P7" i="60" s="1"/>
  <c r="O19" i="60"/>
  <c r="Q7" i="60"/>
  <c r="N20" i="61"/>
  <c r="Q9" i="61"/>
  <c r="R8" i="61"/>
  <c r="R17" i="61"/>
  <c r="O22" i="59"/>
  <c r="R15" i="61"/>
  <c r="N46" i="60"/>
  <c r="N45" i="60"/>
  <c r="S42" i="62"/>
  <c r="O42" i="62"/>
  <c r="R42" i="62"/>
  <c r="Q42" i="62"/>
  <c r="N42" i="62"/>
  <c r="S34" i="62"/>
  <c r="O34" i="62"/>
  <c r="R34" i="62"/>
  <c r="Q34" i="62"/>
  <c r="N34" i="62"/>
  <c r="R33" i="60"/>
  <c r="Q16" i="61"/>
  <c r="S32" i="62"/>
  <c r="O32" i="62"/>
  <c r="R32" i="62"/>
  <c r="N32" i="62"/>
  <c r="Q32" i="62"/>
  <c r="S40" i="62"/>
  <c r="O40" i="62"/>
  <c r="N40" i="62"/>
  <c r="Q40" i="62"/>
  <c r="R40" i="62"/>
  <c r="S50" i="62"/>
  <c r="O50" i="62"/>
  <c r="R50" i="62"/>
  <c r="Q50" i="62"/>
  <c r="N50" i="62"/>
  <c r="S38" i="62"/>
  <c r="O38" i="62"/>
  <c r="R38" i="62"/>
  <c r="Q38" i="62"/>
  <c r="N38" i="62"/>
  <c r="N12" i="51"/>
  <c r="N41" i="52"/>
  <c r="O12" i="51"/>
  <c r="R20" i="55"/>
  <c r="O20" i="55"/>
  <c r="P20" i="55" s="1"/>
  <c r="Q8" i="59"/>
  <c r="R48" i="60"/>
  <c r="S44" i="60"/>
  <c r="R7" i="60"/>
  <c r="N19" i="60"/>
  <c r="R20" i="61"/>
  <c r="N9" i="61"/>
  <c r="S20" i="61"/>
  <c r="S44" i="62"/>
  <c r="O44" i="62"/>
  <c r="N44" i="62"/>
  <c r="Q44" i="62"/>
  <c r="R44" i="62"/>
  <c r="S36" i="62"/>
  <c r="O36" i="62"/>
  <c r="N36" i="62"/>
  <c r="Q36" i="62"/>
  <c r="R36" i="62"/>
  <c r="O28" i="62"/>
  <c r="S28" i="62"/>
  <c r="N28" i="62"/>
  <c r="Q28" i="62"/>
  <c r="R28" i="62"/>
  <c r="S35" i="57"/>
  <c r="Q35" i="57"/>
  <c r="O35" i="57"/>
  <c r="T35" i="57" s="1"/>
  <c r="O30" i="58"/>
  <c r="Q30" i="58"/>
  <c r="S30" i="58"/>
  <c r="Q29" i="57"/>
  <c r="S29" i="57"/>
  <c r="O17" i="58"/>
  <c r="R17" i="58"/>
  <c r="N25" i="57"/>
  <c r="R25" i="57"/>
  <c r="S20" i="56"/>
  <c r="N20" i="56"/>
  <c r="S15" i="59"/>
  <c r="O15" i="59"/>
  <c r="O48" i="58"/>
  <c r="S48" i="58"/>
  <c r="S46" i="58"/>
  <c r="Q46" i="58"/>
  <c r="R42" i="58"/>
  <c r="O42" i="58"/>
  <c r="S42" i="58"/>
  <c r="S38" i="58"/>
  <c r="N38" i="58"/>
  <c r="R38" i="58"/>
  <c r="O38" i="58"/>
  <c r="Q34" i="58"/>
  <c r="O34" i="58"/>
  <c r="N34" i="58"/>
  <c r="S34" i="58"/>
  <c r="S19" i="56"/>
  <c r="O19" i="56"/>
  <c r="Q19" i="56"/>
  <c r="S16" i="59"/>
  <c r="N16" i="59"/>
  <c r="S31" i="61"/>
  <c r="O31" i="61"/>
  <c r="R31" i="61"/>
  <c r="N31" i="61"/>
  <c r="Q31" i="61"/>
  <c r="S48" i="61"/>
  <c r="O48" i="61"/>
  <c r="R48" i="61"/>
  <c r="N48" i="61"/>
  <c r="Q48" i="61"/>
  <c r="S40" i="61"/>
  <c r="O40" i="61"/>
  <c r="R40" i="61"/>
  <c r="N40" i="61"/>
  <c r="Q40" i="61"/>
  <c r="S49" i="60"/>
  <c r="R49" i="60"/>
  <c r="O49" i="60"/>
  <c r="N13" i="60"/>
  <c r="P13" i="60" s="1"/>
  <c r="S13" i="60"/>
  <c r="R13" i="60"/>
  <c r="S26" i="59"/>
  <c r="R26" i="59"/>
  <c r="S6" i="59"/>
  <c r="R6" i="59"/>
  <c r="Q6" i="59"/>
  <c r="S49" i="61"/>
  <c r="O49" i="61"/>
  <c r="R49" i="61"/>
  <c r="N49" i="61"/>
  <c r="Q49" i="61"/>
  <c r="S41" i="61"/>
  <c r="O41" i="61"/>
  <c r="R41" i="61"/>
  <c r="N41" i="61"/>
  <c r="Q41" i="61"/>
  <c r="S33" i="61"/>
  <c r="O33" i="61"/>
  <c r="R33" i="61"/>
  <c r="N33" i="61"/>
  <c r="Q33" i="61"/>
  <c r="Q23" i="61"/>
  <c r="N23" i="61"/>
  <c r="S23" i="61"/>
  <c r="R7" i="61"/>
  <c r="S7" i="61"/>
  <c r="N7" i="61"/>
  <c r="Q7" i="61"/>
  <c r="R11" i="51"/>
  <c r="S37" i="52"/>
  <c r="N19" i="53"/>
  <c r="R50" i="53"/>
  <c r="N50" i="53"/>
  <c r="S11" i="51"/>
  <c r="O22" i="54"/>
  <c r="P22" i="54" s="1"/>
  <c r="O19" i="54"/>
  <c r="R37" i="54"/>
  <c r="O42" i="53"/>
  <c r="Q43" i="53"/>
  <c r="S14" i="55"/>
  <c r="O40" i="56"/>
  <c r="R19" i="56"/>
  <c r="O20" i="56"/>
  <c r="O29" i="57"/>
  <c r="Q25" i="57"/>
  <c r="N19" i="56"/>
  <c r="O21" i="55"/>
  <c r="R48" i="58"/>
  <c r="N42" i="58"/>
  <c r="Q48" i="58"/>
  <c r="Q42" i="58"/>
  <c r="N30" i="58"/>
  <c r="S31" i="59"/>
  <c r="S16" i="58"/>
  <c r="S22" i="56"/>
  <c r="Q22" i="56"/>
  <c r="R16" i="59"/>
  <c r="O6" i="59"/>
  <c r="N40" i="59"/>
  <c r="O40" i="59"/>
  <c r="N6" i="59"/>
  <c r="O7" i="61"/>
  <c r="N11" i="51"/>
  <c r="P11" i="51" s="1"/>
  <c r="S45" i="52"/>
  <c r="R45" i="52"/>
  <c r="N37" i="52"/>
  <c r="T37" i="52" s="1"/>
  <c r="N48" i="53"/>
  <c r="S19" i="53"/>
  <c r="O19" i="53"/>
  <c r="R6" i="53"/>
  <c r="Q22" i="54"/>
  <c r="Q19" i="54"/>
  <c r="N50" i="54"/>
  <c r="O50" i="54"/>
  <c r="S37" i="54"/>
  <c r="S6" i="53"/>
  <c r="N40" i="56"/>
  <c r="N21" i="56"/>
  <c r="Q21" i="56"/>
  <c r="O25" i="57"/>
  <c r="O46" i="58"/>
  <c r="P46" i="58" s="1"/>
  <c r="N48" i="58"/>
  <c r="R30" i="58"/>
  <c r="O50" i="59"/>
  <c r="Q50" i="59"/>
  <c r="O19" i="59"/>
  <c r="N19" i="59"/>
  <c r="R19" i="59"/>
  <c r="R16" i="58"/>
  <c r="Q16" i="58"/>
  <c r="R27" i="59"/>
  <c r="Q27" i="59"/>
  <c r="S27" i="59"/>
  <c r="N27" i="59"/>
  <c r="O27" i="59"/>
  <c r="Q17" i="59"/>
  <c r="O17" i="59"/>
  <c r="S17" i="59"/>
  <c r="R28" i="61"/>
  <c r="N28" i="61"/>
  <c r="S28" i="61"/>
  <c r="O28" i="61"/>
  <c r="Q28" i="61"/>
  <c r="O23" i="61"/>
  <c r="R42" i="60"/>
  <c r="O42" i="60"/>
  <c r="Q42" i="60"/>
  <c r="S27" i="60"/>
  <c r="O27" i="60"/>
  <c r="N27" i="60"/>
  <c r="N28" i="59"/>
  <c r="R28" i="59"/>
  <c r="R12" i="51"/>
  <c r="Q12" i="51"/>
  <c r="O45" i="52"/>
  <c r="N45" i="52"/>
  <c r="O25" i="53"/>
  <c r="Q19" i="53"/>
  <c r="N6" i="53"/>
  <c r="Q50" i="54"/>
  <c r="R44" i="53"/>
  <c r="O41" i="53"/>
  <c r="S22" i="54"/>
  <c r="R40" i="56"/>
  <c r="R21" i="56"/>
  <c r="Q27" i="55"/>
  <c r="Q20" i="56"/>
  <c r="R35" i="57"/>
  <c r="S25" i="57"/>
  <c r="R46" i="58"/>
  <c r="R34" i="58"/>
  <c r="Q38" i="58"/>
  <c r="Q17" i="58"/>
  <c r="N15" i="59"/>
  <c r="O26" i="59"/>
  <c r="Q12" i="58"/>
  <c r="N12" i="58"/>
  <c r="Q49" i="59"/>
  <c r="N49" i="59"/>
  <c r="T49" i="59" s="1"/>
  <c r="R49" i="59"/>
  <c r="O20" i="59"/>
  <c r="S20" i="59"/>
  <c r="Q13" i="60"/>
  <c r="S47" i="58"/>
  <c r="N47" i="58"/>
  <c r="O47" i="58"/>
  <c r="R47" i="58"/>
  <c r="S43" i="58"/>
  <c r="N43" i="58"/>
  <c r="O43" i="58"/>
  <c r="S39" i="58"/>
  <c r="Q39" i="58"/>
  <c r="R35" i="58"/>
  <c r="Q35" i="58"/>
  <c r="O39" i="56"/>
  <c r="N39" i="56"/>
  <c r="S39" i="56"/>
  <c r="N49" i="60"/>
  <c r="R27" i="60"/>
  <c r="Q38" i="59"/>
  <c r="S38" i="59"/>
  <c r="S21" i="61"/>
  <c r="R21" i="61"/>
  <c r="N21" i="61"/>
  <c r="P21" i="61" s="1"/>
  <c r="Q21" i="61"/>
  <c r="O50" i="60"/>
  <c r="Q50" i="60"/>
  <c r="N41" i="60"/>
  <c r="Q41" i="60"/>
  <c r="N18" i="60"/>
  <c r="Q18" i="60"/>
  <c r="R18" i="60"/>
  <c r="R18" i="59"/>
  <c r="Q18" i="59"/>
  <c r="S47" i="61"/>
  <c r="O47" i="61"/>
  <c r="R47" i="61"/>
  <c r="N47" i="61"/>
  <c r="Q47" i="61"/>
  <c r="S39" i="61"/>
  <c r="O39" i="61"/>
  <c r="R39" i="61"/>
  <c r="N39" i="61"/>
  <c r="Q39" i="61"/>
  <c r="R23" i="61"/>
  <c r="N8" i="59"/>
  <c r="N26" i="59"/>
  <c r="N14" i="59"/>
  <c r="S14" i="59"/>
  <c r="O17" i="61"/>
  <c r="N13" i="61"/>
  <c r="S11" i="61"/>
  <c r="R9" i="61"/>
  <c r="S46" i="61"/>
  <c r="O46" i="61"/>
  <c r="R46" i="61"/>
  <c r="N46" i="61"/>
  <c r="Q46" i="61"/>
  <c r="S38" i="61"/>
  <c r="O38" i="61"/>
  <c r="R38" i="61"/>
  <c r="N38" i="61"/>
  <c r="Q38" i="61"/>
  <c r="R34" i="60"/>
  <c r="N15" i="61"/>
  <c r="O11" i="61"/>
  <c r="N42" i="60"/>
  <c r="Q28" i="59"/>
  <c r="N33" i="56"/>
  <c r="R27" i="56"/>
  <c r="Q13" i="61"/>
  <c r="Q37" i="59"/>
  <c r="O9" i="61"/>
  <c r="N50" i="60"/>
  <c r="R41" i="60"/>
  <c r="S50" i="61"/>
  <c r="O50" i="61"/>
  <c r="R50" i="61"/>
  <c r="N50" i="61"/>
  <c r="Q50" i="61"/>
  <c r="S42" i="61"/>
  <c r="O42" i="61"/>
  <c r="R42" i="61"/>
  <c r="N42" i="61"/>
  <c r="Q42" i="61"/>
  <c r="S34" i="61"/>
  <c r="O34" i="61"/>
  <c r="R34" i="61"/>
  <c r="N34" i="61"/>
  <c r="Q34" i="61"/>
  <c r="Q15" i="61"/>
  <c r="R40" i="60"/>
  <c r="R32" i="59"/>
  <c r="S44" i="61"/>
  <c r="O44" i="61"/>
  <c r="R44" i="61"/>
  <c r="N44" i="61"/>
  <c r="Q44" i="61"/>
  <c r="S36" i="61"/>
  <c r="O36" i="61"/>
  <c r="R36" i="61"/>
  <c r="N36" i="61"/>
  <c r="Q36" i="61"/>
  <c r="S45" i="61"/>
  <c r="O45" i="61"/>
  <c r="R45" i="61"/>
  <c r="N45" i="61"/>
  <c r="Q45" i="61"/>
  <c r="S37" i="61"/>
  <c r="O37" i="61"/>
  <c r="R37" i="61"/>
  <c r="N37" i="61"/>
  <c r="Q37" i="61"/>
  <c r="R24" i="61"/>
  <c r="N24" i="61"/>
  <c r="S24" i="61"/>
  <c r="Q24" i="61"/>
  <c r="O24" i="61"/>
  <c r="O13" i="61"/>
  <c r="S43" i="61"/>
  <c r="O43" i="61"/>
  <c r="R43" i="61"/>
  <c r="N43" i="61"/>
  <c r="Q43" i="61"/>
  <c r="S35" i="61"/>
  <c r="O35" i="61"/>
  <c r="R35" i="61"/>
  <c r="N35" i="61"/>
  <c r="Q35" i="61"/>
  <c r="O15" i="61"/>
  <c r="S46" i="52"/>
  <c r="S41" i="52"/>
  <c r="S33" i="52"/>
  <c r="Q22" i="53"/>
  <c r="O17" i="53"/>
  <c r="T17" i="53" s="1"/>
  <c r="O18" i="54"/>
  <c r="P18" i="54" s="1"/>
  <c r="R25" i="54"/>
  <c r="R18" i="54"/>
  <c r="R12" i="54"/>
  <c r="O47" i="54"/>
  <c r="O6" i="55"/>
  <c r="T6" i="55" s="1"/>
  <c r="S47" i="56"/>
  <c r="R10" i="56"/>
  <c r="O27" i="55"/>
  <c r="Q10" i="56"/>
  <c r="N8" i="56"/>
  <c r="Q8" i="56"/>
  <c r="O10" i="56"/>
  <c r="R44" i="58"/>
  <c r="R40" i="58"/>
  <c r="R36" i="58"/>
  <c r="O23" i="59"/>
  <c r="T23" i="59" s="1"/>
  <c r="N20" i="59"/>
  <c r="N7" i="59"/>
  <c r="R23" i="59"/>
  <c r="R20" i="59"/>
  <c r="Q11" i="58"/>
  <c r="O32" i="60"/>
  <c r="R32" i="60"/>
  <c r="S25" i="60"/>
  <c r="O25" i="60"/>
  <c r="N25" i="60"/>
  <c r="R25" i="60"/>
  <c r="Q25" i="60"/>
  <c r="R12" i="59"/>
  <c r="O30" i="60"/>
  <c r="S30" i="60"/>
  <c r="N30" i="60"/>
  <c r="Q30" i="60"/>
  <c r="R30" i="60"/>
  <c r="S11" i="59"/>
  <c r="S44" i="58"/>
  <c r="S24" i="60"/>
  <c r="O24" i="60"/>
  <c r="N24" i="60"/>
  <c r="Q24" i="60"/>
  <c r="R24" i="60"/>
  <c r="Q23" i="59"/>
  <c r="Q8" i="51"/>
  <c r="N33" i="52"/>
  <c r="P33" i="52" s="1"/>
  <c r="R26" i="53"/>
  <c r="O12" i="54"/>
  <c r="S32" i="53"/>
  <c r="N47" i="54"/>
  <c r="N38" i="54"/>
  <c r="N34" i="55"/>
  <c r="O33" i="56"/>
  <c r="R8" i="56"/>
  <c r="S10" i="56"/>
  <c r="Q38" i="55"/>
  <c r="R6" i="55"/>
  <c r="N29" i="57"/>
  <c r="N10" i="56"/>
  <c r="O44" i="58"/>
  <c r="O40" i="58"/>
  <c r="S36" i="58"/>
  <c r="N11" i="58"/>
  <c r="Q11" i="59"/>
  <c r="Q7" i="59"/>
  <c r="R40" i="59"/>
  <c r="Q40" i="59"/>
  <c r="O26" i="60"/>
  <c r="S26" i="60"/>
  <c r="N26" i="60"/>
  <c r="Q26" i="60"/>
  <c r="R26" i="60"/>
  <c r="R7" i="59"/>
  <c r="N50" i="59"/>
  <c r="R50" i="59"/>
  <c r="S12" i="59"/>
  <c r="N12" i="59"/>
  <c r="N8" i="51"/>
  <c r="N49" i="52"/>
  <c r="Q50" i="52"/>
  <c r="Q26" i="53"/>
  <c r="Q35" i="53"/>
  <c r="Q12" i="54"/>
  <c r="Q6" i="55"/>
  <c r="S21" i="54"/>
  <c r="N12" i="54"/>
  <c r="O46" i="55"/>
  <c r="S25" i="54"/>
  <c r="Q13" i="55"/>
  <c r="R29" i="57"/>
  <c r="R39" i="57"/>
  <c r="O36" i="58"/>
  <c r="Q40" i="58"/>
  <c r="O12" i="58"/>
  <c r="S50" i="59"/>
  <c r="Q20" i="59"/>
  <c r="Q12" i="59"/>
  <c r="N32" i="60"/>
  <c r="S29" i="60"/>
  <c r="Q29" i="60"/>
  <c r="S28" i="60"/>
  <c r="O28" i="60"/>
  <c r="Q28" i="60"/>
  <c r="R28" i="60"/>
  <c r="N28" i="60"/>
  <c r="R15" i="59"/>
  <c r="Q32" i="60"/>
  <c r="N30" i="59"/>
  <c r="O16" i="59"/>
  <c r="R31" i="59"/>
  <c r="Q31" i="59"/>
  <c r="O44" i="51"/>
  <c r="Q42" i="52"/>
  <c r="N23" i="51"/>
  <c r="S27" i="53"/>
  <c r="O21" i="53"/>
  <c r="S35" i="54"/>
  <c r="R38" i="54"/>
  <c r="Q10" i="55"/>
  <c r="R34" i="55"/>
  <c r="R36" i="54"/>
  <c r="N47" i="56"/>
  <c r="R12" i="55"/>
  <c r="R10" i="55"/>
  <c r="Q37" i="56"/>
  <c r="R25" i="56"/>
  <c r="Q6" i="57"/>
  <c r="R6" i="57"/>
  <c r="Q27" i="56"/>
  <c r="S6" i="57"/>
  <c r="R12" i="58"/>
  <c r="S42" i="59"/>
  <c r="O42" i="59"/>
  <c r="R42" i="59"/>
  <c r="Q42" i="59"/>
  <c r="N42" i="59"/>
  <c r="O32" i="59"/>
  <c r="T32" i="59" s="1"/>
  <c r="S24" i="59"/>
  <c r="O24" i="59"/>
  <c r="R24" i="59"/>
  <c r="Q24" i="59"/>
  <c r="N24" i="59"/>
  <c r="S39" i="59"/>
  <c r="O39" i="59"/>
  <c r="Q39" i="59"/>
  <c r="R39" i="59"/>
  <c r="N39" i="59"/>
  <c r="N17" i="58"/>
  <c r="S17" i="58"/>
  <c r="Q32" i="59"/>
  <c r="S34" i="59"/>
  <c r="O34" i="59"/>
  <c r="R34" i="59"/>
  <c r="Q34" i="59"/>
  <c r="N34" i="59"/>
  <c r="O38" i="52"/>
  <c r="S34" i="52"/>
  <c r="R42" i="52"/>
  <c r="N27" i="53"/>
  <c r="O27" i="53"/>
  <c r="Q21" i="53"/>
  <c r="N49" i="53"/>
  <c r="R27" i="53"/>
  <c r="Q35" i="54"/>
  <c r="S38" i="54"/>
  <c r="N38" i="55"/>
  <c r="O10" i="55"/>
  <c r="R21" i="53"/>
  <c r="O34" i="55"/>
  <c r="R27" i="54"/>
  <c r="R47" i="56"/>
  <c r="Q43" i="56"/>
  <c r="N10" i="55"/>
  <c r="S36" i="56"/>
  <c r="S22" i="55"/>
  <c r="S49" i="58"/>
  <c r="R49" i="58"/>
  <c r="S35" i="59"/>
  <c r="O35" i="59"/>
  <c r="Q35" i="59"/>
  <c r="R35" i="59"/>
  <c r="N35" i="59"/>
  <c r="S32" i="59"/>
  <c r="S44" i="59"/>
  <c r="O44" i="59"/>
  <c r="R44" i="59"/>
  <c r="N44" i="59"/>
  <c r="Q44" i="59"/>
  <c r="S25" i="59"/>
  <c r="O25" i="59"/>
  <c r="Q25" i="59"/>
  <c r="N25" i="59"/>
  <c r="R25" i="59"/>
  <c r="S44" i="52"/>
  <c r="N21" i="53"/>
  <c r="O25" i="54"/>
  <c r="T25" i="54" s="1"/>
  <c r="O38" i="54"/>
  <c r="N35" i="54"/>
  <c r="T35" i="54" s="1"/>
  <c r="S34" i="55"/>
  <c r="O47" i="56"/>
  <c r="R22" i="56"/>
  <c r="O22" i="56"/>
  <c r="P22" i="56" s="1"/>
  <c r="O49" i="58"/>
  <c r="N49" i="58"/>
  <c r="S12" i="58"/>
  <c r="S47" i="59"/>
  <c r="O47" i="59"/>
  <c r="R47" i="59"/>
  <c r="Q47" i="59"/>
  <c r="N47" i="59"/>
  <c r="N13" i="58"/>
  <c r="S13" i="58"/>
  <c r="S43" i="59"/>
  <c r="O43" i="59"/>
  <c r="R43" i="59"/>
  <c r="Q43" i="59"/>
  <c r="N43" i="59"/>
  <c r="R29" i="59"/>
  <c r="N29" i="59"/>
  <c r="Q29" i="59"/>
  <c r="O29" i="59"/>
  <c r="S29" i="59"/>
  <c r="S44" i="51"/>
  <c r="O48" i="52"/>
  <c r="S38" i="52"/>
  <c r="N48" i="52"/>
  <c r="R38" i="52"/>
  <c r="N34" i="52"/>
  <c r="Q34" i="52"/>
  <c r="S33" i="53"/>
  <c r="N14" i="53"/>
  <c r="T14" i="53" s="1"/>
  <c r="S14" i="53"/>
  <c r="Q14" i="53"/>
  <c r="Q28" i="54"/>
  <c r="Q24" i="54"/>
  <c r="R28" i="54"/>
  <c r="R15" i="54"/>
  <c r="S48" i="53"/>
  <c r="N33" i="54"/>
  <c r="T33" i="54" s="1"/>
  <c r="N24" i="54"/>
  <c r="T24" i="54" s="1"/>
  <c r="O49" i="54"/>
  <c r="N42" i="55"/>
  <c r="S27" i="55"/>
  <c r="S14" i="54"/>
  <c r="R41" i="56"/>
  <c r="Q39" i="57"/>
  <c r="O39" i="57"/>
  <c r="S30" i="56"/>
  <c r="R16" i="55"/>
  <c r="S8" i="58"/>
  <c r="O8" i="58"/>
  <c r="R8" i="58"/>
  <c r="N8" i="58"/>
  <c r="Q8" i="58"/>
  <c r="S32" i="57"/>
  <c r="S7" i="58"/>
  <c r="O7" i="58"/>
  <c r="R7" i="58"/>
  <c r="N7" i="58"/>
  <c r="Q7" i="58"/>
  <c r="S41" i="56"/>
  <c r="O48" i="51"/>
  <c r="P48" i="51" s="1"/>
  <c r="O42" i="52"/>
  <c r="T42" i="52" s="1"/>
  <c r="O34" i="52"/>
  <c r="N46" i="52"/>
  <c r="Q48" i="53"/>
  <c r="Q25" i="54"/>
  <c r="O14" i="54"/>
  <c r="R24" i="54"/>
  <c r="S33" i="54"/>
  <c r="R14" i="53"/>
  <c r="Q46" i="53"/>
  <c r="S42" i="53"/>
  <c r="S38" i="53"/>
  <c r="N45" i="53"/>
  <c r="S37" i="53"/>
  <c r="N17" i="55"/>
  <c r="O48" i="53"/>
  <c r="N14" i="54"/>
  <c r="N27" i="55"/>
  <c r="O42" i="55"/>
  <c r="R27" i="55"/>
  <c r="S28" i="54"/>
  <c r="O41" i="56"/>
  <c r="N37" i="56"/>
  <c r="N25" i="56"/>
  <c r="N39" i="57"/>
  <c r="S21" i="55"/>
  <c r="S32" i="58"/>
  <c r="O32" i="58"/>
  <c r="R32" i="58"/>
  <c r="N32" i="58"/>
  <c r="Q32" i="58"/>
  <c r="R24" i="57"/>
  <c r="Q24" i="57"/>
  <c r="S6" i="58"/>
  <c r="O6" i="58"/>
  <c r="R6" i="58"/>
  <c r="N6" i="58"/>
  <c r="Q6" i="58"/>
  <c r="S24" i="54"/>
  <c r="S40" i="56"/>
  <c r="S29" i="58"/>
  <c r="O29" i="58"/>
  <c r="R29" i="58"/>
  <c r="N29" i="58"/>
  <c r="Q29" i="58"/>
  <c r="S48" i="51"/>
  <c r="S48" i="52"/>
  <c r="R48" i="52"/>
  <c r="N15" i="53"/>
  <c r="O28" i="54"/>
  <c r="P28" i="54" s="1"/>
  <c r="Q17" i="54"/>
  <c r="Q33" i="54"/>
  <c r="Q42" i="55"/>
  <c r="N41" i="56"/>
  <c r="R37" i="56"/>
  <c r="R35" i="56"/>
  <c r="Q9" i="58"/>
  <c r="O9" i="58"/>
  <c r="S9" i="58"/>
  <c r="N9" i="58"/>
  <c r="R9" i="58"/>
  <c r="N49" i="57"/>
  <c r="R49" i="57"/>
  <c r="R31" i="53"/>
  <c r="S31" i="53"/>
  <c r="O47" i="52"/>
  <c r="P47" i="52" s="1"/>
  <c r="Q47" i="52"/>
  <c r="O18" i="55"/>
  <c r="Q18" i="55"/>
  <c r="N45" i="54"/>
  <c r="Q45" i="54"/>
  <c r="S40" i="54"/>
  <c r="R40" i="54"/>
  <c r="R21" i="54"/>
  <c r="O21" i="54"/>
  <c r="O24" i="53"/>
  <c r="S24" i="53"/>
  <c r="N24" i="53"/>
  <c r="S45" i="56"/>
  <c r="N45" i="56"/>
  <c r="O45" i="56"/>
  <c r="S43" i="57"/>
  <c r="O43" i="57"/>
  <c r="R43" i="57"/>
  <c r="Q43" i="57"/>
  <c r="N43" i="57"/>
  <c r="O18" i="53"/>
  <c r="S18" i="53"/>
  <c r="N43" i="51"/>
  <c r="O43" i="51"/>
  <c r="O46" i="52"/>
  <c r="O44" i="52"/>
  <c r="T44" i="52" s="1"/>
  <c r="O41" i="52"/>
  <c r="O36" i="52"/>
  <c r="T36" i="52" s="1"/>
  <c r="R46" i="52"/>
  <c r="Q40" i="52"/>
  <c r="N31" i="53"/>
  <c r="N26" i="52"/>
  <c r="Q26" i="52"/>
  <c r="S26" i="52"/>
  <c r="O31" i="53"/>
  <c r="S45" i="54"/>
  <c r="R18" i="53"/>
  <c r="R24" i="53"/>
  <c r="S17" i="55"/>
  <c r="N36" i="56"/>
  <c r="Q17" i="55"/>
  <c r="O41" i="54"/>
  <c r="Q41" i="54"/>
  <c r="S41" i="54"/>
  <c r="N12" i="53"/>
  <c r="R12" i="53"/>
  <c r="Q12" i="53"/>
  <c r="S28" i="57"/>
  <c r="O28" i="57"/>
  <c r="Q28" i="57"/>
  <c r="N28" i="57"/>
  <c r="R28" i="57"/>
  <c r="S47" i="57"/>
  <c r="O47" i="57"/>
  <c r="R47" i="57"/>
  <c r="Q47" i="57"/>
  <c r="N47" i="57"/>
  <c r="S27" i="57"/>
  <c r="O27" i="57"/>
  <c r="R27" i="57"/>
  <c r="Q27" i="57"/>
  <c r="N27" i="57"/>
  <c r="Q33" i="56"/>
  <c r="R33" i="56"/>
  <c r="S27" i="56"/>
  <c r="O27" i="56"/>
  <c r="N8" i="55"/>
  <c r="Q8" i="55"/>
  <c r="O13" i="53"/>
  <c r="S13" i="53"/>
  <c r="R13" i="53"/>
  <c r="N13" i="53"/>
  <c r="N19" i="51"/>
  <c r="T19" i="51" s="1"/>
  <c r="S40" i="52"/>
  <c r="N18" i="53"/>
  <c r="N42" i="51"/>
  <c r="R42" i="51"/>
  <c r="Q31" i="53"/>
  <c r="N40" i="54"/>
  <c r="N21" i="55"/>
  <c r="O43" i="54"/>
  <c r="N43" i="54"/>
  <c r="R11" i="53"/>
  <c r="O11" i="53"/>
  <c r="O16" i="55"/>
  <c r="N21" i="54"/>
  <c r="O30" i="56"/>
  <c r="S46" i="55"/>
  <c r="N46" i="55"/>
  <c r="R9" i="55"/>
  <c r="S9" i="55"/>
  <c r="Q9" i="55"/>
  <c r="S30" i="54"/>
  <c r="N30" i="54"/>
  <c r="T30" i="54" s="1"/>
  <c r="S35" i="53"/>
  <c r="R35" i="53"/>
  <c r="R44" i="52"/>
  <c r="Q44" i="52"/>
  <c r="R29" i="53"/>
  <c r="S29" i="53"/>
  <c r="N29" i="53"/>
  <c r="O29" i="53"/>
  <c r="S9" i="53"/>
  <c r="R9" i="53"/>
  <c r="O9" i="53"/>
  <c r="S46" i="57"/>
  <c r="O46" i="57"/>
  <c r="R46" i="57"/>
  <c r="Q46" i="57"/>
  <c r="N46" i="57"/>
  <c r="S37" i="57"/>
  <c r="O37" i="57"/>
  <c r="Q37" i="57"/>
  <c r="N37" i="57"/>
  <c r="R37" i="57"/>
  <c r="O26" i="57"/>
  <c r="S26" i="57"/>
  <c r="N26" i="57"/>
  <c r="R26" i="57"/>
  <c r="Q26" i="57"/>
  <c r="S23" i="57"/>
  <c r="O23" i="57"/>
  <c r="Q23" i="57"/>
  <c r="N23" i="57"/>
  <c r="R23" i="57"/>
  <c r="S21" i="57"/>
  <c r="O21" i="57"/>
  <c r="R21" i="57"/>
  <c r="N21" i="57"/>
  <c r="Q21" i="57"/>
  <c r="S19" i="57"/>
  <c r="O19" i="57"/>
  <c r="R19" i="57"/>
  <c r="N19" i="57"/>
  <c r="Q19" i="57"/>
  <c r="S17" i="57"/>
  <c r="O17" i="57"/>
  <c r="R17" i="57"/>
  <c r="N17" i="57"/>
  <c r="Q17" i="57"/>
  <c r="S15" i="57"/>
  <c r="O15" i="57"/>
  <c r="R15" i="57"/>
  <c r="N15" i="57"/>
  <c r="Q15" i="57"/>
  <c r="S13" i="57"/>
  <c r="O13" i="57"/>
  <c r="R13" i="57"/>
  <c r="N13" i="57"/>
  <c r="Q13" i="57"/>
  <c r="S11" i="57"/>
  <c r="O11" i="57"/>
  <c r="R11" i="57"/>
  <c r="N11" i="57"/>
  <c r="Q11" i="57"/>
  <c r="S9" i="57"/>
  <c r="O9" i="57"/>
  <c r="R9" i="57"/>
  <c r="N9" i="57"/>
  <c r="Q9" i="57"/>
  <c r="S31" i="57"/>
  <c r="O31" i="57"/>
  <c r="R31" i="57"/>
  <c r="Q31" i="57"/>
  <c r="N31" i="57"/>
  <c r="N22" i="55"/>
  <c r="R22" i="55"/>
  <c r="O22" i="55"/>
  <c r="Q22" i="55"/>
  <c r="O13" i="41"/>
  <c r="P13" i="41" s="1"/>
  <c r="R49" i="51"/>
  <c r="O38" i="51"/>
  <c r="T38" i="51" s="1"/>
  <c r="O40" i="52"/>
  <c r="P40" i="52" s="1"/>
  <c r="R47" i="52"/>
  <c r="Q36" i="52"/>
  <c r="R26" i="51"/>
  <c r="N18" i="51"/>
  <c r="N11" i="53"/>
  <c r="Q18" i="53"/>
  <c r="N9" i="53"/>
  <c r="O35" i="53"/>
  <c r="P35" i="53" s="1"/>
  <c r="R30" i="54"/>
  <c r="Q30" i="54"/>
  <c r="Q40" i="54"/>
  <c r="O46" i="53"/>
  <c r="N42" i="53"/>
  <c r="Q42" i="53"/>
  <c r="O38" i="53"/>
  <c r="R33" i="53"/>
  <c r="N33" i="53"/>
  <c r="O33" i="53"/>
  <c r="Q9" i="53"/>
  <c r="Q37" i="52"/>
  <c r="R37" i="52"/>
  <c r="R33" i="52"/>
  <c r="Q33" i="52"/>
  <c r="O45" i="54"/>
  <c r="Q46" i="55"/>
  <c r="S18" i="55"/>
  <c r="N9" i="55"/>
  <c r="Q7" i="53"/>
  <c r="N7" i="53"/>
  <c r="Q21" i="55"/>
  <c r="O40" i="54"/>
  <c r="R45" i="56"/>
  <c r="N27" i="56"/>
  <c r="O20" i="53"/>
  <c r="R20" i="53"/>
  <c r="S42" i="57"/>
  <c r="O42" i="57"/>
  <c r="R42" i="57"/>
  <c r="Q42" i="57"/>
  <c r="N42" i="57"/>
  <c r="N30" i="56"/>
  <c r="R30" i="56"/>
  <c r="Q30" i="56"/>
  <c r="N25" i="55"/>
  <c r="R25" i="55"/>
  <c r="S26" i="54"/>
  <c r="O26" i="54"/>
  <c r="T26" i="54" s="1"/>
  <c r="Q26" i="54"/>
  <c r="R26" i="54"/>
  <c r="S30" i="53"/>
  <c r="R30" i="53"/>
  <c r="N30" i="53"/>
  <c r="O30" i="53"/>
  <c r="S40" i="57"/>
  <c r="O40" i="57"/>
  <c r="R40" i="57"/>
  <c r="Q40" i="57"/>
  <c r="N40" i="57"/>
  <c r="Q45" i="56"/>
  <c r="N16" i="55"/>
  <c r="Q16" i="55"/>
  <c r="S16" i="55"/>
  <c r="Q36" i="56"/>
  <c r="R36" i="56"/>
  <c r="S41" i="57"/>
  <c r="O41" i="57"/>
  <c r="Q41" i="57"/>
  <c r="N41" i="57"/>
  <c r="R41" i="57"/>
  <c r="S33" i="57"/>
  <c r="O33" i="57"/>
  <c r="Q33" i="57"/>
  <c r="N33" i="57"/>
  <c r="R33" i="57"/>
  <c r="S36" i="57"/>
  <c r="O36" i="57"/>
  <c r="R36" i="57"/>
  <c r="Q36" i="57"/>
  <c r="N36" i="57"/>
  <c r="S33" i="56"/>
  <c r="O49" i="53"/>
  <c r="Q40" i="53"/>
  <c r="O36" i="53"/>
  <c r="Q45" i="53"/>
  <c r="S41" i="53"/>
  <c r="N37" i="53"/>
  <c r="Q44" i="54"/>
  <c r="S36" i="54"/>
  <c r="O35" i="56"/>
  <c r="P35" i="56" s="1"/>
  <c r="S50" i="57"/>
  <c r="O50" i="57"/>
  <c r="R50" i="57"/>
  <c r="Q50" i="57"/>
  <c r="N50" i="57"/>
  <c r="O30" i="57"/>
  <c r="S30" i="57"/>
  <c r="N30" i="57"/>
  <c r="R30" i="57"/>
  <c r="Q30" i="57"/>
  <c r="S22" i="57"/>
  <c r="O22" i="57"/>
  <c r="R22" i="57"/>
  <c r="N22" i="57"/>
  <c r="Q22" i="57"/>
  <c r="S20" i="57"/>
  <c r="O20" i="57"/>
  <c r="R20" i="57"/>
  <c r="N20" i="57"/>
  <c r="Q20" i="57"/>
  <c r="S18" i="57"/>
  <c r="O18" i="57"/>
  <c r="R18" i="57"/>
  <c r="N18" i="57"/>
  <c r="Q18" i="57"/>
  <c r="S16" i="57"/>
  <c r="O16" i="57"/>
  <c r="R16" i="57"/>
  <c r="N16" i="57"/>
  <c r="Q16" i="57"/>
  <c r="S14" i="57"/>
  <c r="O14" i="57"/>
  <c r="R14" i="57"/>
  <c r="N14" i="57"/>
  <c r="Q14" i="57"/>
  <c r="S12" i="57"/>
  <c r="O12" i="57"/>
  <c r="R12" i="57"/>
  <c r="N12" i="57"/>
  <c r="Q12" i="57"/>
  <c r="S10" i="57"/>
  <c r="O10" i="57"/>
  <c r="R10" i="57"/>
  <c r="N10" i="57"/>
  <c r="Q10" i="57"/>
  <c r="S37" i="56"/>
  <c r="Q25" i="55"/>
  <c r="S25" i="56"/>
  <c r="Q25" i="56"/>
  <c r="R21" i="55"/>
  <c r="R46" i="56"/>
  <c r="N46" i="56"/>
  <c r="S46" i="56"/>
  <c r="Q46" i="56"/>
  <c r="O46" i="56"/>
  <c r="R24" i="56"/>
  <c r="N24" i="56"/>
  <c r="Q24" i="56"/>
  <c r="O24" i="56"/>
  <c r="S24" i="56"/>
  <c r="Q49" i="51"/>
  <c r="Q35" i="51"/>
  <c r="R8" i="51"/>
  <c r="N44" i="51"/>
  <c r="Q34" i="51"/>
  <c r="Q17" i="51"/>
  <c r="O26" i="52"/>
  <c r="Q26" i="51"/>
  <c r="R41" i="51"/>
  <c r="S21" i="51"/>
  <c r="N20" i="53"/>
  <c r="R26" i="52"/>
  <c r="R41" i="53"/>
  <c r="S23" i="53"/>
  <c r="Q41" i="53"/>
  <c r="Q32" i="53"/>
  <c r="O23" i="53"/>
  <c r="O27" i="54"/>
  <c r="R23" i="54"/>
  <c r="R44" i="54"/>
  <c r="R23" i="53"/>
  <c r="S7" i="53"/>
  <c r="R43" i="54"/>
  <c r="N34" i="54"/>
  <c r="R38" i="55"/>
  <c r="N13" i="55"/>
  <c r="O12" i="55"/>
  <c r="O13" i="55"/>
  <c r="O9" i="55"/>
  <c r="N17" i="54"/>
  <c r="O43" i="56"/>
  <c r="R17" i="55"/>
  <c r="R28" i="56"/>
  <c r="N28" i="56"/>
  <c r="S28" i="56"/>
  <c r="Q28" i="56"/>
  <c r="O28" i="56"/>
  <c r="S43" i="56"/>
  <c r="R31" i="56"/>
  <c r="N31" i="56"/>
  <c r="S31" i="56"/>
  <c r="Q31" i="56"/>
  <c r="O31" i="56"/>
  <c r="R17" i="51"/>
  <c r="O42" i="51"/>
  <c r="O34" i="51"/>
  <c r="P34" i="51" s="1"/>
  <c r="S50" i="52"/>
  <c r="R50" i="52"/>
  <c r="O17" i="51"/>
  <c r="T17" i="51" s="1"/>
  <c r="S46" i="53"/>
  <c r="N23" i="53"/>
  <c r="Q38" i="53"/>
  <c r="S17" i="51"/>
  <c r="R46" i="53"/>
  <c r="R37" i="53"/>
  <c r="S22" i="53"/>
  <c r="O37" i="53"/>
  <c r="N38" i="53"/>
  <c r="O32" i="53"/>
  <c r="O45" i="53"/>
  <c r="Q37" i="53"/>
  <c r="O7" i="53"/>
  <c r="N49" i="54"/>
  <c r="Q27" i="54"/>
  <c r="N48" i="54"/>
  <c r="O34" i="54"/>
  <c r="S44" i="54"/>
  <c r="R34" i="54"/>
  <c r="R39" i="53"/>
  <c r="O30" i="55"/>
  <c r="P30" i="55" s="1"/>
  <c r="O38" i="55"/>
  <c r="S30" i="55"/>
  <c r="S23" i="54"/>
  <c r="S17" i="54"/>
  <c r="S12" i="55"/>
  <c r="R30" i="55"/>
  <c r="O48" i="54"/>
  <c r="S48" i="54"/>
  <c r="S13" i="55"/>
  <c r="Q35" i="56"/>
  <c r="R48" i="54"/>
  <c r="R50" i="56"/>
  <c r="N50" i="56"/>
  <c r="S50" i="56"/>
  <c r="Q50" i="56"/>
  <c r="O50" i="56"/>
  <c r="N43" i="56"/>
  <c r="N18" i="55"/>
  <c r="R18" i="55"/>
  <c r="S35" i="56"/>
  <c r="S42" i="51"/>
  <c r="O50" i="52"/>
  <c r="T50" i="52" s="1"/>
  <c r="N43" i="52"/>
  <c r="T43" i="52" s="1"/>
  <c r="S45" i="53"/>
  <c r="N32" i="53"/>
  <c r="N22" i="53"/>
  <c r="R45" i="53"/>
  <c r="O22" i="53"/>
  <c r="R7" i="53"/>
  <c r="Q49" i="54"/>
  <c r="O23" i="54"/>
  <c r="P23" i="54" s="1"/>
  <c r="O17" i="54"/>
  <c r="S34" i="54"/>
  <c r="Q30" i="55"/>
  <c r="S38" i="55"/>
  <c r="N12" i="55"/>
  <c r="S26" i="56"/>
  <c r="O26" i="56"/>
  <c r="R26" i="56"/>
  <c r="Q26" i="56"/>
  <c r="N26" i="56"/>
  <c r="R38" i="56"/>
  <c r="N38" i="56"/>
  <c r="S38" i="56"/>
  <c r="Q38" i="56"/>
  <c r="O38" i="56"/>
  <c r="N14" i="55"/>
  <c r="T14" i="55" s="1"/>
  <c r="R14" i="55"/>
  <c r="R34" i="56"/>
  <c r="N34" i="56"/>
  <c r="S34" i="56"/>
  <c r="Q34" i="56"/>
  <c r="O34" i="56"/>
  <c r="R42" i="56"/>
  <c r="N42" i="56"/>
  <c r="S42" i="56"/>
  <c r="Q42" i="56"/>
  <c r="O42" i="56"/>
  <c r="S45" i="51"/>
  <c r="S40" i="51"/>
  <c r="N45" i="51"/>
  <c r="N13" i="51"/>
  <c r="Q13" i="51"/>
  <c r="N35" i="52"/>
  <c r="P35" i="52" s="1"/>
  <c r="S15" i="51"/>
  <c r="S36" i="53"/>
  <c r="Q36" i="53"/>
  <c r="S15" i="53"/>
  <c r="O15" i="53"/>
  <c r="R32" i="53"/>
  <c r="Q36" i="54"/>
  <c r="N41" i="53"/>
  <c r="S36" i="55"/>
  <c r="O36" i="55"/>
  <c r="Q36" i="55"/>
  <c r="N36" i="55"/>
  <c r="R36" i="55"/>
  <c r="S24" i="55"/>
  <c r="O24" i="55"/>
  <c r="N24" i="55"/>
  <c r="Q24" i="55"/>
  <c r="R24" i="55"/>
  <c r="S35" i="55"/>
  <c r="O35" i="55"/>
  <c r="N35" i="55"/>
  <c r="Q35" i="55"/>
  <c r="R35" i="55"/>
  <c r="S37" i="55"/>
  <c r="O37" i="55"/>
  <c r="R37" i="55"/>
  <c r="Q37" i="55"/>
  <c r="N37" i="55"/>
  <c r="S23" i="55"/>
  <c r="O23" i="55"/>
  <c r="Q23" i="55"/>
  <c r="R23" i="55"/>
  <c r="N23" i="55"/>
  <c r="S15" i="55"/>
  <c r="O15" i="55"/>
  <c r="R15" i="55"/>
  <c r="N15" i="55"/>
  <c r="Q15" i="55"/>
  <c r="S49" i="54"/>
  <c r="R49" i="54"/>
  <c r="S45" i="55"/>
  <c r="O45" i="55"/>
  <c r="R45" i="55"/>
  <c r="Q45" i="55"/>
  <c r="N45" i="55"/>
  <c r="N27" i="54"/>
  <c r="S27" i="54"/>
  <c r="S26" i="51"/>
  <c r="Q38" i="51"/>
  <c r="S40" i="53"/>
  <c r="Q15" i="53"/>
  <c r="O43" i="53"/>
  <c r="N36" i="54"/>
  <c r="N40" i="53"/>
  <c r="S31" i="55"/>
  <c r="O31" i="55"/>
  <c r="Q31" i="55"/>
  <c r="N31" i="55"/>
  <c r="R31" i="55"/>
  <c r="S32" i="55"/>
  <c r="O32" i="55"/>
  <c r="R32" i="55"/>
  <c r="N32" i="55"/>
  <c r="Q32" i="55"/>
  <c r="S49" i="55"/>
  <c r="O49" i="55"/>
  <c r="R49" i="55"/>
  <c r="N49" i="55"/>
  <c r="Q49" i="55"/>
  <c r="S47" i="55"/>
  <c r="O47" i="55"/>
  <c r="R47" i="55"/>
  <c r="N47" i="55"/>
  <c r="Q47" i="55"/>
  <c r="S11" i="55"/>
  <c r="O11" i="55"/>
  <c r="R11" i="55"/>
  <c r="Q11" i="55"/>
  <c r="N11" i="55"/>
  <c r="N19" i="54"/>
  <c r="S19" i="54"/>
  <c r="O36" i="54"/>
  <c r="S44" i="55"/>
  <c r="O44" i="55"/>
  <c r="Q44" i="55"/>
  <c r="N44" i="55"/>
  <c r="R44" i="55"/>
  <c r="S29" i="55"/>
  <c r="O29" i="55"/>
  <c r="R29" i="55"/>
  <c r="N29" i="55"/>
  <c r="Q29" i="55"/>
  <c r="S43" i="55"/>
  <c r="O43" i="55"/>
  <c r="N43" i="55"/>
  <c r="Q43" i="55"/>
  <c r="R43" i="55"/>
  <c r="S19" i="55"/>
  <c r="O19" i="55"/>
  <c r="R19" i="55"/>
  <c r="Q19" i="55"/>
  <c r="N19" i="55"/>
  <c r="N15" i="54"/>
  <c r="S15" i="54"/>
  <c r="O26" i="55"/>
  <c r="S26" i="55"/>
  <c r="N26" i="55"/>
  <c r="R26" i="55"/>
  <c r="Q26" i="55"/>
  <c r="S41" i="55"/>
  <c r="O41" i="55"/>
  <c r="R41" i="55"/>
  <c r="Q41" i="55"/>
  <c r="N41" i="55"/>
  <c r="O45" i="44"/>
  <c r="R48" i="51"/>
  <c r="O45" i="51"/>
  <c r="R13" i="51"/>
  <c r="S38" i="51"/>
  <c r="Q14" i="51"/>
  <c r="Q9" i="51"/>
  <c r="N39" i="52"/>
  <c r="T39" i="52" s="1"/>
  <c r="Q43" i="52"/>
  <c r="Q39" i="52"/>
  <c r="Q35" i="52"/>
  <c r="Q47" i="51"/>
  <c r="O14" i="51"/>
  <c r="Q27" i="51"/>
  <c r="S7" i="51"/>
  <c r="Q49" i="53"/>
  <c r="N43" i="53"/>
  <c r="O15" i="54"/>
  <c r="N46" i="53"/>
  <c r="R42" i="53"/>
  <c r="R38" i="53"/>
  <c r="Q47" i="53"/>
  <c r="S40" i="55"/>
  <c r="O40" i="55"/>
  <c r="Q40" i="55"/>
  <c r="N40" i="55"/>
  <c r="R40" i="55"/>
  <c r="S50" i="55"/>
  <c r="O50" i="55"/>
  <c r="R50" i="55"/>
  <c r="N50" i="55"/>
  <c r="Q50" i="55"/>
  <c r="S48" i="55"/>
  <c r="O48" i="55"/>
  <c r="R48" i="55"/>
  <c r="N48" i="55"/>
  <c r="Q48" i="55"/>
  <c r="S39" i="55"/>
  <c r="O39" i="55"/>
  <c r="N39" i="55"/>
  <c r="Q39" i="55"/>
  <c r="R39" i="55"/>
  <c r="S33" i="55"/>
  <c r="O33" i="55"/>
  <c r="R33" i="55"/>
  <c r="Q33" i="55"/>
  <c r="N33" i="55"/>
  <c r="S7" i="55"/>
  <c r="O7" i="55"/>
  <c r="R7" i="55"/>
  <c r="N7" i="55"/>
  <c r="Q7" i="55"/>
  <c r="O44" i="54"/>
  <c r="S27" i="51"/>
  <c r="N20" i="51"/>
  <c r="P20" i="51" s="1"/>
  <c r="R49" i="52"/>
  <c r="R43" i="52"/>
  <c r="R39" i="52"/>
  <c r="R35" i="52"/>
  <c r="S20" i="51"/>
  <c r="R40" i="53"/>
  <c r="R34" i="53"/>
  <c r="Q34" i="53"/>
  <c r="N44" i="53"/>
  <c r="R36" i="53"/>
  <c r="O47" i="53"/>
  <c r="N39" i="53"/>
  <c r="S9" i="54"/>
  <c r="O9" i="54"/>
  <c r="R9" i="54"/>
  <c r="N9" i="54"/>
  <c r="Q9" i="54"/>
  <c r="Q45" i="44"/>
  <c r="R50" i="51"/>
  <c r="Q41" i="51"/>
  <c r="O33" i="51"/>
  <c r="T33" i="51" s="1"/>
  <c r="O26" i="51"/>
  <c r="N26" i="51"/>
  <c r="S43" i="51"/>
  <c r="N21" i="51"/>
  <c r="R18" i="51"/>
  <c r="N16" i="51"/>
  <c r="T16" i="51" s="1"/>
  <c r="R9" i="51"/>
  <c r="R7" i="51"/>
  <c r="S49" i="52"/>
  <c r="S47" i="52"/>
  <c r="S43" i="52"/>
  <c r="S39" i="52"/>
  <c r="S35" i="52"/>
  <c r="R40" i="52"/>
  <c r="R36" i="52"/>
  <c r="O9" i="51"/>
  <c r="N22" i="51"/>
  <c r="R10" i="51"/>
  <c r="R46" i="51"/>
  <c r="Q23" i="51"/>
  <c r="O7" i="51"/>
  <c r="R47" i="53"/>
  <c r="S43" i="53"/>
  <c r="S39" i="53"/>
  <c r="O44" i="53"/>
  <c r="O39" i="53"/>
  <c r="R43" i="53"/>
  <c r="Q39" i="53"/>
  <c r="N36" i="53"/>
  <c r="Q11" i="54"/>
  <c r="O11" i="54"/>
  <c r="N11" i="54"/>
  <c r="R11" i="54"/>
  <c r="S11" i="54"/>
  <c r="S7" i="54"/>
  <c r="O7" i="54"/>
  <c r="R7" i="54"/>
  <c r="N7" i="54"/>
  <c r="Q7" i="54"/>
  <c r="O21" i="51"/>
  <c r="R20" i="51"/>
  <c r="N9" i="51"/>
  <c r="N7" i="51"/>
  <c r="Q42" i="51"/>
  <c r="Q20" i="51"/>
  <c r="Q7" i="51"/>
  <c r="O49" i="52"/>
  <c r="S36" i="51"/>
  <c r="S34" i="53"/>
  <c r="O34" i="53"/>
  <c r="T34" i="53" s="1"/>
  <c r="N47" i="53"/>
  <c r="Q44" i="53"/>
  <c r="S47" i="53"/>
  <c r="S32" i="54"/>
  <c r="O32" i="54"/>
  <c r="N32" i="54"/>
  <c r="Q32" i="54"/>
  <c r="R32" i="54"/>
  <c r="S49" i="53"/>
  <c r="R49" i="53"/>
  <c r="S10" i="54"/>
  <c r="O10" i="54"/>
  <c r="R10" i="54"/>
  <c r="N10" i="54"/>
  <c r="Q10" i="54"/>
  <c r="S8" i="54"/>
  <c r="O8" i="54"/>
  <c r="R8" i="54"/>
  <c r="N8" i="54"/>
  <c r="Q8" i="54"/>
  <c r="S6" i="54"/>
  <c r="O6" i="54"/>
  <c r="R6" i="54"/>
  <c r="N6" i="54"/>
  <c r="Q6" i="54"/>
  <c r="S50" i="51"/>
  <c r="Q33" i="51"/>
  <c r="Q40" i="51"/>
  <c r="O22" i="51"/>
  <c r="O49" i="51"/>
  <c r="T49" i="51" s="1"/>
  <c r="O27" i="51"/>
  <c r="R21" i="51"/>
  <c r="R19" i="51"/>
  <c r="N14" i="51"/>
  <c r="N40" i="51"/>
  <c r="S34" i="51"/>
  <c r="Q21" i="51"/>
  <c r="Q15" i="51"/>
  <c r="O31" i="52"/>
  <c r="T31" i="52" s="1"/>
  <c r="R38" i="51"/>
  <c r="R45" i="51"/>
  <c r="N50" i="51"/>
  <c r="P50" i="51" s="1"/>
  <c r="N47" i="51"/>
  <c r="R22" i="51"/>
  <c r="S14" i="51"/>
  <c r="Q50" i="51"/>
  <c r="O41" i="51"/>
  <c r="S33" i="51"/>
  <c r="O35" i="51"/>
  <c r="Q19" i="51"/>
  <c r="R31" i="52"/>
  <c r="Q31" i="52"/>
  <c r="O30" i="51"/>
  <c r="Q18" i="51"/>
  <c r="N36" i="51"/>
  <c r="S19" i="51"/>
  <c r="Q10" i="51"/>
  <c r="S41" i="51"/>
  <c r="N35" i="51"/>
  <c r="N41" i="51"/>
  <c r="S35" i="51"/>
  <c r="S31" i="52"/>
  <c r="R33" i="51"/>
  <c r="S28" i="52"/>
  <c r="O28" i="52"/>
  <c r="R28" i="52"/>
  <c r="N28" i="52"/>
  <c r="Q28" i="52"/>
  <c r="S23" i="52"/>
  <c r="O23" i="52"/>
  <c r="R23" i="52"/>
  <c r="N23" i="52"/>
  <c r="Q23" i="52"/>
  <c r="S21" i="52"/>
  <c r="O21" i="52"/>
  <c r="R21" i="52"/>
  <c r="N21" i="52"/>
  <c r="Q21" i="52"/>
  <c r="S10" i="52"/>
  <c r="O10" i="52"/>
  <c r="Q10" i="52"/>
  <c r="R10" i="52"/>
  <c r="N10" i="52"/>
  <c r="S17" i="52"/>
  <c r="O17" i="52"/>
  <c r="R17" i="52"/>
  <c r="N17" i="52"/>
  <c r="Q17" i="52"/>
  <c r="N39" i="51"/>
  <c r="Q44" i="51"/>
  <c r="O40" i="51"/>
  <c r="Q36" i="51"/>
  <c r="S49" i="51"/>
  <c r="O47" i="51"/>
  <c r="Q39" i="51"/>
  <c r="O23" i="51"/>
  <c r="R15" i="51"/>
  <c r="Q46" i="51"/>
  <c r="Q22" i="51"/>
  <c r="Q30" i="52"/>
  <c r="S30" i="52"/>
  <c r="O30" i="52"/>
  <c r="R30" i="52"/>
  <c r="N30" i="52"/>
  <c r="S13" i="52"/>
  <c r="O13" i="52"/>
  <c r="Q13" i="52"/>
  <c r="R13" i="52"/>
  <c r="N13" i="52"/>
  <c r="S9" i="52"/>
  <c r="O9" i="52"/>
  <c r="Q9" i="52"/>
  <c r="R9" i="52"/>
  <c r="N9" i="52"/>
  <c r="R34" i="51"/>
  <c r="S22" i="51"/>
  <c r="N27" i="51"/>
  <c r="R27" i="51"/>
  <c r="O15" i="51"/>
  <c r="S13" i="51"/>
  <c r="S32" i="52"/>
  <c r="O32" i="52"/>
  <c r="R32" i="52"/>
  <c r="N32" i="52"/>
  <c r="Q32" i="52"/>
  <c r="S25" i="52"/>
  <c r="O25" i="52"/>
  <c r="R25" i="52"/>
  <c r="N25" i="52"/>
  <c r="Q25" i="52"/>
  <c r="S18" i="52"/>
  <c r="O18" i="52"/>
  <c r="R18" i="52"/>
  <c r="N18" i="52"/>
  <c r="Q18" i="52"/>
  <c r="S14" i="52"/>
  <c r="O14" i="52"/>
  <c r="Q14" i="52"/>
  <c r="R14" i="52"/>
  <c r="N14" i="52"/>
  <c r="S6" i="52"/>
  <c r="O6" i="52"/>
  <c r="Q6" i="52"/>
  <c r="R6" i="52"/>
  <c r="N6" i="52"/>
  <c r="S16" i="51"/>
  <c r="Q30" i="51"/>
  <c r="O36" i="51"/>
  <c r="S47" i="51"/>
  <c r="O39" i="51"/>
  <c r="S23" i="51"/>
  <c r="N15" i="51"/>
  <c r="O46" i="51"/>
  <c r="S27" i="52"/>
  <c r="O27" i="52"/>
  <c r="R27" i="52"/>
  <c r="N27" i="52"/>
  <c r="Q27" i="52"/>
  <c r="S24" i="52"/>
  <c r="O24" i="52"/>
  <c r="R24" i="52"/>
  <c r="N24" i="52"/>
  <c r="Q24" i="52"/>
  <c r="S22" i="52"/>
  <c r="O22" i="52"/>
  <c r="R22" i="52"/>
  <c r="N22" i="52"/>
  <c r="Q22" i="52"/>
  <c r="S20" i="52"/>
  <c r="O20" i="52"/>
  <c r="R20" i="52"/>
  <c r="N20" i="52"/>
  <c r="Q20" i="52"/>
  <c r="S16" i="52"/>
  <c r="O16" i="52"/>
  <c r="Q16" i="52"/>
  <c r="R16" i="52"/>
  <c r="N16" i="52"/>
  <c r="S12" i="52"/>
  <c r="O12" i="52"/>
  <c r="Q12" i="52"/>
  <c r="R12" i="52"/>
  <c r="N12" i="52"/>
  <c r="S8" i="52"/>
  <c r="O8" i="52"/>
  <c r="R8" i="52"/>
  <c r="N8" i="52"/>
  <c r="Q8" i="52"/>
  <c r="S19" i="52"/>
  <c r="O19" i="52"/>
  <c r="R19" i="52"/>
  <c r="N19" i="52"/>
  <c r="Q19" i="52"/>
  <c r="O8" i="51"/>
  <c r="S18" i="51"/>
  <c r="O18" i="51"/>
  <c r="R47" i="51"/>
  <c r="S39" i="51"/>
  <c r="R16" i="51"/>
  <c r="S46" i="51"/>
  <c r="Q16" i="51"/>
  <c r="S29" i="52"/>
  <c r="O29" i="52"/>
  <c r="R29" i="52"/>
  <c r="N29" i="52"/>
  <c r="Q29" i="52"/>
  <c r="S15" i="52"/>
  <c r="O15" i="52"/>
  <c r="R15" i="52"/>
  <c r="N15" i="52"/>
  <c r="Q15" i="52"/>
  <c r="S11" i="52"/>
  <c r="O11" i="52"/>
  <c r="R11" i="52"/>
  <c r="N11" i="52"/>
  <c r="Q11" i="52"/>
  <c r="S7" i="52"/>
  <c r="O7" i="52"/>
  <c r="R7" i="52"/>
  <c r="N7" i="52"/>
  <c r="Q7" i="52"/>
  <c r="R30" i="51"/>
  <c r="S30" i="51"/>
  <c r="N30" i="51"/>
  <c r="R36" i="51"/>
  <c r="S10" i="51"/>
  <c r="O10" i="51"/>
  <c r="N46" i="51"/>
  <c r="R23" i="51"/>
  <c r="S31" i="51"/>
  <c r="O31" i="51"/>
  <c r="Q31" i="51"/>
  <c r="N31" i="51"/>
  <c r="R31" i="51"/>
  <c r="N45" i="44"/>
  <c r="S29" i="51"/>
  <c r="O29" i="51"/>
  <c r="R29" i="51"/>
  <c r="N29" i="51"/>
  <c r="Q29" i="51"/>
  <c r="S25" i="51"/>
  <c r="O25" i="51"/>
  <c r="N25" i="51"/>
  <c r="R25" i="51"/>
  <c r="Q25" i="51"/>
  <c r="S45" i="44"/>
  <c r="N36" i="49"/>
  <c r="S24" i="51"/>
  <c r="O24" i="51"/>
  <c r="N24" i="51"/>
  <c r="R24" i="51"/>
  <c r="Q24" i="51"/>
  <c r="S32" i="51"/>
  <c r="O32" i="51"/>
  <c r="R32" i="51"/>
  <c r="N32" i="51"/>
  <c r="Q32" i="51"/>
  <c r="S28" i="51"/>
  <c r="O28" i="51"/>
  <c r="N28" i="51"/>
  <c r="R28" i="51"/>
  <c r="Q28" i="51"/>
  <c r="S17" i="46"/>
  <c r="O33" i="46"/>
  <c r="R33" i="50"/>
  <c r="Q9" i="45"/>
  <c r="S9" i="45"/>
  <c r="O9" i="45"/>
  <c r="P9" i="45" s="1"/>
  <c r="R9" i="45"/>
  <c r="O19" i="48"/>
  <c r="O39" i="48"/>
  <c r="S47" i="48"/>
  <c r="R45" i="49"/>
  <c r="R42" i="49"/>
  <c r="Q30" i="48"/>
  <c r="Q45" i="49"/>
  <c r="N33" i="46"/>
  <c r="R19" i="48"/>
  <c r="O21" i="48"/>
  <c r="S45" i="49"/>
  <c r="N14" i="46"/>
  <c r="AB67" i="48"/>
  <c r="O43" i="48"/>
  <c r="P43" i="48" s="1"/>
  <c r="O50" i="49"/>
  <c r="R35" i="49"/>
  <c r="AB71" i="48"/>
  <c r="S35" i="49"/>
  <c r="S21" i="46"/>
  <c r="R33" i="46"/>
  <c r="Q36" i="48"/>
  <c r="S23" i="48"/>
  <c r="Q43" i="48"/>
  <c r="N45" i="49"/>
  <c r="P45" i="49" s="1"/>
  <c r="Q23" i="48"/>
  <c r="R36" i="48"/>
  <c r="R43" i="48"/>
  <c r="O36" i="48"/>
  <c r="Q50" i="49"/>
  <c r="N42" i="49"/>
  <c r="N35" i="49"/>
  <c r="N28" i="49"/>
  <c r="R49" i="50"/>
  <c r="Q41" i="50"/>
  <c r="S46" i="45"/>
  <c r="N23" i="48"/>
  <c r="AB54" i="48"/>
  <c r="O23" i="48"/>
  <c r="S43" i="48"/>
  <c r="N50" i="49"/>
  <c r="AB66" i="49"/>
  <c r="Q42" i="49"/>
  <c r="O49" i="50"/>
  <c r="S44" i="50"/>
  <c r="Q19" i="45"/>
  <c r="N36" i="48"/>
  <c r="R50" i="49"/>
  <c r="O35" i="49"/>
  <c r="R9" i="49"/>
  <c r="AB65" i="48"/>
  <c r="N49" i="50"/>
  <c r="P49" i="50" s="1"/>
  <c r="Q44" i="50"/>
  <c r="AB68" i="48"/>
  <c r="O26" i="49"/>
  <c r="N40" i="50"/>
  <c r="P40" i="50" s="1"/>
  <c r="O19" i="47"/>
  <c r="R40" i="48"/>
  <c r="N43" i="49"/>
  <c r="O46" i="49"/>
  <c r="P46" i="49" s="1"/>
  <c r="R41" i="50"/>
  <c r="O42" i="49"/>
  <c r="Q46" i="49"/>
  <c r="Q44" i="45"/>
  <c r="N42" i="46"/>
  <c r="Q10" i="46"/>
  <c r="R39" i="48"/>
  <c r="Q26" i="49"/>
  <c r="N47" i="50"/>
  <c r="AB61" i="41"/>
  <c r="S30" i="41"/>
  <c r="Q20" i="48"/>
  <c r="R20" i="48"/>
  <c r="S31" i="49"/>
  <c r="N44" i="50"/>
  <c r="P44" i="50" s="1"/>
  <c r="R6" i="50"/>
  <c r="O6" i="50"/>
  <c r="R48" i="45"/>
  <c r="Q39" i="46"/>
  <c r="O25" i="46"/>
  <c r="N25" i="46"/>
  <c r="O20" i="48"/>
  <c r="S28" i="48"/>
  <c r="R44" i="50"/>
  <c r="N41" i="50"/>
  <c r="T41" i="50" s="1"/>
  <c r="N30" i="41"/>
  <c r="S7" i="48"/>
  <c r="Q49" i="49"/>
  <c r="Q43" i="49"/>
  <c r="Q30" i="46"/>
  <c r="O30" i="41"/>
  <c r="S30" i="44"/>
  <c r="AB61" i="45"/>
  <c r="N36" i="46"/>
  <c r="S25" i="46"/>
  <c r="O18" i="46"/>
  <c r="R25" i="46"/>
  <c r="Q33" i="46"/>
  <c r="O30" i="46"/>
  <c r="N20" i="48"/>
  <c r="S20" i="48"/>
  <c r="AB59" i="48"/>
  <c r="Q25" i="46"/>
  <c r="Q48" i="49"/>
  <c r="Q37" i="49"/>
  <c r="Q41" i="49"/>
  <c r="R50" i="48"/>
  <c r="S18" i="48"/>
  <c r="S26" i="45"/>
  <c r="Q27" i="49"/>
  <c r="S45" i="50"/>
  <c r="R30" i="41"/>
  <c r="N46" i="45"/>
  <c r="O23" i="46"/>
  <c r="T23" i="46" s="1"/>
  <c r="R23" i="46"/>
  <c r="AB64" i="46"/>
  <c r="AB54" i="47"/>
  <c r="N19" i="48"/>
  <c r="Q19" i="48"/>
  <c r="S19" i="48"/>
  <c r="AB49" i="46"/>
  <c r="N24" i="46"/>
  <c r="R43" i="49"/>
  <c r="N31" i="49"/>
  <c r="N40" i="49"/>
  <c r="O43" i="49"/>
  <c r="S26" i="48"/>
  <c r="S46" i="50"/>
  <c r="N42" i="50"/>
  <c r="P42" i="50" s="1"/>
  <c r="R28" i="50"/>
  <c r="N8" i="41"/>
  <c r="R21" i="41"/>
  <c r="R21" i="42"/>
  <c r="Q37" i="44"/>
  <c r="N21" i="46"/>
  <c r="O9" i="46"/>
  <c r="T9" i="46" s="1"/>
  <c r="AB70" i="46"/>
  <c r="N40" i="48"/>
  <c r="S49" i="48"/>
  <c r="R32" i="49"/>
  <c r="S29" i="44"/>
  <c r="N37" i="44"/>
  <c r="T37" i="44" s="1"/>
  <c r="R40" i="45"/>
  <c r="O21" i="46"/>
  <c r="AB52" i="46"/>
  <c r="Q9" i="46"/>
  <c r="Q21" i="46"/>
  <c r="R45" i="50"/>
  <c r="S37" i="44"/>
  <c r="O21" i="42"/>
  <c r="S9" i="46"/>
  <c r="N49" i="48"/>
  <c r="R26" i="50"/>
  <c r="Q45" i="50"/>
  <c r="R25" i="41"/>
  <c r="R11" i="46"/>
  <c r="S40" i="44"/>
  <c r="AB52" i="48"/>
  <c r="O49" i="48"/>
  <c r="Q49" i="48"/>
  <c r="S26" i="49"/>
  <c r="R26" i="49"/>
  <c r="R46" i="49"/>
  <c r="N38" i="50"/>
  <c r="R35" i="50"/>
  <c r="N43" i="50"/>
  <c r="N26" i="49"/>
  <c r="O17" i="41"/>
  <c r="R37" i="49"/>
  <c r="R27" i="49"/>
  <c r="AB47" i="41"/>
  <c r="S47" i="44"/>
  <c r="S36" i="46"/>
  <c r="R9" i="46"/>
  <c r="Q12" i="47"/>
  <c r="N30" i="49"/>
  <c r="T30" i="49" s="1"/>
  <c r="Q32" i="49"/>
  <c r="N48" i="50"/>
  <c r="S26" i="50"/>
  <c r="Q26" i="50"/>
  <c r="O45" i="50"/>
  <c r="T45" i="50" s="1"/>
  <c r="O47" i="46"/>
  <c r="AB54" i="46"/>
  <c r="AB59" i="47"/>
  <c r="O28" i="47"/>
  <c r="S20" i="47"/>
  <c r="Q23" i="46"/>
  <c r="N49" i="49"/>
  <c r="N48" i="49"/>
  <c r="O27" i="49"/>
  <c r="N27" i="49"/>
  <c r="S37" i="49"/>
  <c r="Q47" i="50"/>
  <c r="Q42" i="50"/>
  <c r="O35" i="50"/>
  <c r="Q32" i="50"/>
  <c r="Q43" i="50"/>
  <c r="S41" i="50"/>
  <c r="O43" i="50"/>
  <c r="N49" i="44"/>
  <c r="N47" i="46"/>
  <c r="S23" i="46"/>
  <c r="O26" i="45"/>
  <c r="S28" i="47"/>
  <c r="N28" i="47"/>
  <c r="R49" i="49"/>
  <c r="R48" i="49"/>
  <c r="S27" i="49"/>
  <c r="N37" i="49"/>
  <c r="O38" i="50"/>
  <c r="O47" i="50"/>
  <c r="S42" i="50"/>
  <c r="S40" i="50"/>
  <c r="Q40" i="50"/>
  <c r="N35" i="50"/>
  <c r="P35" i="50" s="1"/>
  <c r="S43" i="50"/>
  <c r="R44" i="49"/>
  <c r="O37" i="49"/>
  <c r="S14" i="45"/>
  <c r="R28" i="47"/>
  <c r="R18" i="48"/>
  <c r="S37" i="48"/>
  <c r="O49" i="49"/>
  <c r="O48" i="49"/>
  <c r="S36" i="49"/>
  <c r="AB64" i="49"/>
  <c r="R44" i="48"/>
  <c r="S42" i="48"/>
  <c r="R47" i="50"/>
  <c r="R42" i="50"/>
  <c r="R40" i="50"/>
  <c r="R47" i="49"/>
  <c r="S35" i="50"/>
  <c r="R18" i="46"/>
  <c r="O34" i="45"/>
  <c r="R19" i="47"/>
  <c r="O26" i="46"/>
  <c r="O23" i="47"/>
  <c r="P23" i="47" s="1"/>
  <c r="N19" i="47"/>
  <c r="AB50" i="47"/>
  <c r="N42" i="48"/>
  <c r="O25" i="48"/>
  <c r="N7" i="48"/>
  <c r="O42" i="48"/>
  <c r="AB71" i="49"/>
  <c r="Q40" i="49"/>
  <c r="O26" i="47"/>
  <c r="S28" i="50"/>
  <c r="Q6" i="50"/>
  <c r="R10" i="44"/>
  <c r="S18" i="46"/>
  <c r="N18" i="46"/>
  <c r="Q19" i="47"/>
  <c r="O7" i="48"/>
  <c r="O40" i="49"/>
  <c r="S7" i="49"/>
  <c r="N28" i="50"/>
  <c r="N6" i="50"/>
  <c r="S32" i="49"/>
  <c r="O50" i="50"/>
  <c r="T50" i="50" s="1"/>
  <c r="N26" i="45"/>
  <c r="R34" i="48"/>
  <c r="R7" i="48"/>
  <c r="R25" i="48"/>
  <c r="S40" i="49"/>
  <c r="R39" i="50"/>
  <c r="O28" i="50"/>
  <c r="R31" i="43"/>
  <c r="Q30" i="43"/>
  <c r="S11" i="45"/>
  <c r="R48" i="46"/>
  <c r="O22" i="46"/>
  <c r="N22" i="46"/>
  <c r="Q20" i="47"/>
  <c r="Q34" i="46"/>
  <c r="S43" i="45"/>
  <c r="N34" i="48"/>
  <c r="Q34" i="48"/>
  <c r="S33" i="48"/>
  <c r="N28" i="48"/>
  <c r="O28" i="48"/>
  <c r="O31" i="49"/>
  <c r="N9" i="49"/>
  <c r="R48" i="48"/>
  <c r="Q30" i="50"/>
  <c r="R39" i="49"/>
  <c r="AB64" i="48"/>
  <c r="S24" i="47"/>
  <c r="S10" i="47"/>
  <c r="R46" i="46"/>
  <c r="Q28" i="48"/>
  <c r="N45" i="48"/>
  <c r="AB61" i="49"/>
  <c r="O30" i="50"/>
  <c r="Q31" i="49"/>
  <c r="S44" i="49"/>
  <c r="N30" i="50"/>
  <c r="S35" i="42"/>
  <c r="R27" i="42"/>
  <c r="R13" i="46"/>
  <c r="S8" i="47"/>
  <c r="O34" i="48"/>
  <c r="R33" i="48"/>
  <c r="Q22" i="46"/>
  <c r="O9" i="49"/>
  <c r="R30" i="50"/>
  <c r="R31" i="49"/>
  <c r="Q43" i="42"/>
  <c r="Q29" i="42"/>
  <c r="O44" i="45"/>
  <c r="P44" i="45" s="1"/>
  <c r="O42" i="46"/>
  <c r="Q13" i="46"/>
  <c r="S39" i="46"/>
  <c r="R9" i="47"/>
  <c r="O15" i="46"/>
  <c r="N25" i="48"/>
  <c r="Q25" i="48"/>
  <c r="S25" i="48"/>
  <c r="S21" i="48"/>
  <c r="O47" i="48"/>
  <c r="Q47" i="48"/>
  <c r="S10" i="49"/>
  <c r="S6" i="49"/>
  <c r="N44" i="49"/>
  <c r="R33" i="49"/>
  <c r="S33" i="49"/>
  <c r="N32" i="49"/>
  <c r="S41" i="49"/>
  <c r="Q30" i="49"/>
  <c r="AB59" i="49"/>
  <c r="Q46" i="50"/>
  <c r="Q33" i="50"/>
  <c r="S48" i="50"/>
  <c r="R32" i="50"/>
  <c r="Q50" i="50"/>
  <c r="N33" i="50"/>
  <c r="O26" i="50"/>
  <c r="N48" i="41"/>
  <c r="Q17" i="46"/>
  <c r="S42" i="46"/>
  <c r="R42" i="46"/>
  <c r="N21" i="48"/>
  <c r="Q21" i="48"/>
  <c r="N47" i="48"/>
  <c r="N31" i="47"/>
  <c r="O49" i="46"/>
  <c r="Q28" i="49"/>
  <c r="O44" i="49"/>
  <c r="Q44" i="49"/>
  <c r="N33" i="49"/>
  <c r="AB63" i="49"/>
  <c r="S30" i="49"/>
  <c r="O32" i="49"/>
  <c r="R30" i="49"/>
  <c r="O28" i="49"/>
  <c r="N46" i="50"/>
  <c r="P46" i="50" s="1"/>
  <c r="O33" i="50"/>
  <c r="R48" i="50"/>
  <c r="S32" i="50"/>
  <c r="S50" i="50"/>
  <c r="S43" i="41"/>
  <c r="R15" i="41"/>
  <c r="O32" i="45"/>
  <c r="R46" i="48"/>
  <c r="N29" i="48"/>
  <c r="O33" i="49"/>
  <c r="R28" i="49"/>
  <c r="R46" i="50"/>
  <c r="R38" i="50"/>
  <c r="O48" i="50"/>
  <c r="N32" i="50"/>
  <c r="P32" i="50" s="1"/>
  <c r="R50" i="50"/>
  <c r="Q49" i="45"/>
  <c r="Q19" i="46"/>
  <c r="N48" i="46"/>
  <c r="T48" i="46" s="1"/>
  <c r="R23" i="47"/>
  <c r="Q9" i="47"/>
  <c r="AB71" i="46"/>
  <c r="Q23" i="45"/>
  <c r="R7" i="47"/>
  <c r="Q37" i="48"/>
  <c r="R35" i="48"/>
  <c r="O29" i="48"/>
  <c r="AB72" i="48"/>
  <c r="Q29" i="48"/>
  <c r="N39" i="48"/>
  <c r="O10" i="47"/>
  <c r="N49" i="46"/>
  <c r="AB50" i="46"/>
  <c r="O24" i="46"/>
  <c r="O36" i="49"/>
  <c r="O39" i="49"/>
  <c r="O41" i="48"/>
  <c r="R11" i="49"/>
  <c r="R7" i="49"/>
  <c r="R41" i="49"/>
  <c r="R10" i="49"/>
  <c r="R42" i="48"/>
  <c r="Q11" i="49"/>
  <c r="Q50" i="48"/>
  <c r="O18" i="48"/>
  <c r="N39" i="50"/>
  <c r="Q9" i="49"/>
  <c r="AB67" i="49"/>
  <c r="P41" i="50"/>
  <c r="O6" i="49"/>
  <c r="S50" i="45"/>
  <c r="N38" i="45"/>
  <c r="T38" i="45" s="1"/>
  <c r="S48" i="46"/>
  <c r="Q48" i="46"/>
  <c r="S19" i="46"/>
  <c r="R19" i="46"/>
  <c r="S23" i="47"/>
  <c r="O9" i="47"/>
  <c r="T9" i="47" s="1"/>
  <c r="N34" i="46"/>
  <c r="S9" i="47"/>
  <c r="N37" i="48"/>
  <c r="O35" i="48"/>
  <c r="R29" i="48"/>
  <c r="AB70" i="48"/>
  <c r="Q39" i="48"/>
  <c r="O13" i="48"/>
  <c r="R36" i="49"/>
  <c r="O11" i="49"/>
  <c r="O7" i="49"/>
  <c r="T7" i="49" s="1"/>
  <c r="AB72" i="49"/>
  <c r="S39" i="49"/>
  <c r="Q45" i="46"/>
  <c r="N30" i="47"/>
  <c r="Q7" i="49"/>
  <c r="Q26" i="48"/>
  <c r="N26" i="47"/>
  <c r="AB53" i="48"/>
  <c r="N36" i="50"/>
  <c r="S47" i="49"/>
  <c r="Q39" i="50"/>
  <c r="Q8" i="43"/>
  <c r="R50" i="45"/>
  <c r="S26" i="44"/>
  <c r="O19" i="46"/>
  <c r="T19" i="46" s="1"/>
  <c r="Q23" i="47"/>
  <c r="R37" i="48"/>
  <c r="N35" i="48"/>
  <c r="AB66" i="48"/>
  <c r="N41" i="46"/>
  <c r="O41" i="49"/>
  <c r="T41" i="49" s="1"/>
  <c r="S29" i="48"/>
  <c r="N11" i="49"/>
  <c r="O39" i="50"/>
  <c r="R40" i="46"/>
  <c r="R38" i="49"/>
  <c r="Q22" i="41"/>
  <c r="R19" i="41"/>
  <c r="O8" i="41"/>
  <c r="N30" i="43"/>
  <c r="P30" i="43" s="1"/>
  <c r="O36" i="44"/>
  <c r="P36" i="44" s="1"/>
  <c r="AB68" i="44"/>
  <c r="S48" i="45"/>
  <c r="N48" i="45"/>
  <c r="P48" i="45" s="1"/>
  <c r="S30" i="45"/>
  <c r="R39" i="46"/>
  <c r="N17" i="46"/>
  <c r="R30" i="46"/>
  <c r="O13" i="46"/>
  <c r="N13" i="46"/>
  <c r="AB60" i="46"/>
  <c r="S30" i="47"/>
  <c r="O31" i="47"/>
  <c r="N8" i="47"/>
  <c r="R44" i="46"/>
  <c r="S41" i="44"/>
  <c r="Q41" i="48"/>
  <c r="S30" i="48"/>
  <c r="N8" i="48"/>
  <c r="Q8" i="47"/>
  <c r="AB45" i="48"/>
  <c r="O30" i="48"/>
  <c r="AB55" i="46"/>
  <c r="N47" i="49"/>
  <c r="Q39" i="49"/>
  <c r="S38" i="49"/>
  <c r="AB70" i="49"/>
  <c r="O10" i="49"/>
  <c r="P10" i="49" s="1"/>
  <c r="O46" i="48"/>
  <c r="S45" i="46"/>
  <c r="R22" i="48"/>
  <c r="O36" i="50"/>
  <c r="S31" i="50"/>
  <c r="O31" i="50"/>
  <c r="N31" i="50"/>
  <c r="Q31" i="50"/>
  <c r="R31" i="50"/>
  <c r="Q38" i="50"/>
  <c r="R25" i="50"/>
  <c r="N25" i="50"/>
  <c r="S25" i="50"/>
  <c r="O25" i="50"/>
  <c r="Q25" i="50"/>
  <c r="R21" i="50"/>
  <c r="N21" i="50"/>
  <c r="S21" i="50"/>
  <c r="O21" i="50"/>
  <c r="Q21" i="50"/>
  <c r="R17" i="50"/>
  <c r="N17" i="50"/>
  <c r="S17" i="50"/>
  <c r="O17" i="50"/>
  <c r="Q17" i="50"/>
  <c r="R13" i="50"/>
  <c r="N13" i="50"/>
  <c r="S13" i="50"/>
  <c r="O13" i="50"/>
  <c r="Q13" i="50"/>
  <c r="R9" i="50"/>
  <c r="N9" i="50"/>
  <c r="S9" i="50"/>
  <c r="O9" i="50"/>
  <c r="Q9" i="50"/>
  <c r="S34" i="50"/>
  <c r="R24" i="50"/>
  <c r="N24" i="50"/>
  <c r="S24" i="50"/>
  <c r="O24" i="50"/>
  <c r="Q24" i="50"/>
  <c r="R20" i="50"/>
  <c r="N20" i="50"/>
  <c r="S20" i="50"/>
  <c r="O20" i="50"/>
  <c r="Q20" i="50"/>
  <c r="R16" i="50"/>
  <c r="N16" i="50"/>
  <c r="S16" i="50"/>
  <c r="O16" i="50"/>
  <c r="Q16" i="50"/>
  <c r="R10" i="50"/>
  <c r="N10" i="50"/>
  <c r="S10" i="50"/>
  <c r="O10" i="50"/>
  <c r="Q10" i="50"/>
  <c r="R37" i="50"/>
  <c r="N37" i="50"/>
  <c r="Q37" i="50"/>
  <c r="S37" i="50"/>
  <c r="O37" i="50"/>
  <c r="S8" i="50"/>
  <c r="O8" i="50"/>
  <c r="N8" i="50"/>
  <c r="Q8" i="50"/>
  <c r="R8" i="50"/>
  <c r="R30" i="43"/>
  <c r="Q48" i="45"/>
  <c r="Q30" i="45"/>
  <c r="R30" i="45"/>
  <c r="N13" i="45"/>
  <c r="T13" i="45" s="1"/>
  <c r="S49" i="46"/>
  <c r="R41" i="46"/>
  <c r="R26" i="47"/>
  <c r="O8" i="47"/>
  <c r="N41" i="48"/>
  <c r="S22" i="48"/>
  <c r="O8" i="48"/>
  <c r="N30" i="48"/>
  <c r="R8" i="48"/>
  <c r="R30" i="48"/>
  <c r="R26" i="48"/>
  <c r="Q47" i="49"/>
  <c r="N39" i="49"/>
  <c r="O44" i="48"/>
  <c r="R36" i="50"/>
  <c r="O34" i="50"/>
  <c r="Q36" i="50"/>
  <c r="R29" i="50"/>
  <c r="N29" i="50"/>
  <c r="Q29" i="50"/>
  <c r="O29" i="50"/>
  <c r="S29" i="50"/>
  <c r="R23" i="50"/>
  <c r="N23" i="50"/>
  <c r="S23" i="50"/>
  <c r="O23" i="50"/>
  <c r="Q23" i="50"/>
  <c r="R19" i="50"/>
  <c r="N19" i="50"/>
  <c r="S19" i="50"/>
  <c r="O19" i="50"/>
  <c r="Q19" i="50"/>
  <c r="R15" i="50"/>
  <c r="N15" i="50"/>
  <c r="S15" i="50"/>
  <c r="O15" i="50"/>
  <c r="Q15" i="50"/>
  <c r="R11" i="50"/>
  <c r="N11" i="50"/>
  <c r="S11" i="50"/>
  <c r="O11" i="50"/>
  <c r="Q11" i="50"/>
  <c r="S40" i="48"/>
  <c r="O40" i="48"/>
  <c r="R34" i="50"/>
  <c r="R22" i="50"/>
  <c r="N22" i="50"/>
  <c r="S22" i="50"/>
  <c r="O22" i="50"/>
  <c r="Q22" i="50"/>
  <c r="R18" i="50"/>
  <c r="N18" i="50"/>
  <c r="S18" i="50"/>
  <c r="O18" i="50"/>
  <c r="Q18" i="50"/>
  <c r="R14" i="50"/>
  <c r="N14" i="50"/>
  <c r="S14" i="50"/>
  <c r="O14" i="50"/>
  <c r="Q14" i="50"/>
  <c r="S27" i="50"/>
  <c r="O27" i="50"/>
  <c r="N27" i="50"/>
  <c r="R27" i="50"/>
  <c r="Q27" i="50"/>
  <c r="Q34" i="50"/>
  <c r="R12" i="50"/>
  <c r="N12" i="50"/>
  <c r="S12" i="50"/>
  <c r="O12" i="50"/>
  <c r="Q12" i="50"/>
  <c r="N34" i="50"/>
  <c r="Q15" i="41"/>
  <c r="R37" i="42"/>
  <c r="S9" i="42"/>
  <c r="S30" i="43"/>
  <c r="O47" i="44"/>
  <c r="S32" i="44"/>
  <c r="O6" i="44"/>
  <c r="R37" i="44"/>
  <c r="S49" i="45"/>
  <c r="R34" i="44"/>
  <c r="N30" i="45"/>
  <c r="P30" i="45" s="1"/>
  <c r="N39" i="46"/>
  <c r="T39" i="46" s="1"/>
  <c r="O17" i="46"/>
  <c r="R17" i="46"/>
  <c r="N28" i="46"/>
  <c r="R30" i="47"/>
  <c r="Q26" i="47"/>
  <c r="O24" i="47"/>
  <c r="AB46" i="47"/>
  <c r="R41" i="48"/>
  <c r="Q8" i="48"/>
  <c r="S29" i="46"/>
  <c r="AB47" i="46"/>
  <c r="Q46" i="46"/>
  <c r="N48" i="48"/>
  <c r="N26" i="48"/>
  <c r="S12" i="47"/>
  <c r="O17" i="48"/>
  <c r="Q6" i="47"/>
  <c r="O26" i="48"/>
  <c r="T26" i="48" s="1"/>
  <c r="O47" i="49"/>
  <c r="Q38" i="49"/>
  <c r="O38" i="49"/>
  <c r="N38" i="46"/>
  <c r="S7" i="50"/>
  <c r="O7" i="50"/>
  <c r="R7" i="50"/>
  <c r="Q7" i="50"/>
  <c r="N7" i="50"/>
  <c r="O15" i="48"/>
  <c r="AB56" i="41"/>
  <c r="Q41" i="42"/>
  <c r="R48" i="42"/>
  <c r="S17" i="42"/>
  <c r="O31" i="43"/>
  <c r="N8" i="43"/>
  <c r="R35" i="44"/>
  <c r="O38" i="44"/>
  <c r="R38" i="44"/>
  <c r="AB57" i="45"/>
  <c r="N45" i="46"/>
  <c r="N29" i="46"/>
  <c r="R49" i="46"/>
  <c r="O16" i="46"/>
  <c r="R38" i="46"/>
  <c r="N16" i="46"/>
  <c r="R28" i="46"/>
  <c r="O28" i="46"/>
  <c r="N15" i="47"/>
  <c r="O15" i="47"/>
  <c r="N7" i="47"/>
  <c r="S10" i="46"/>
  <c r="R45" i="48"/>
  <c r="AB55" i="48"/>
  <c r="Q42" i="48"/>
  <c r="R38" i="48"/>
  <c r="S50" i="48"/>
  <c r="Q48" i="48"/>
  <c r="R17" i="48"/>
  <c r="R13" i="48"/>
  <c r="R34" i="49"/>
  <c r="N34" i="49"/>
  <c r="Q34" i="49"/>
  <c r="AB65" i="49"/>
  <c r="S34" i="49"/>
  <c r="O34" i="49"/>
  <c r="N20" i="47"/>
  <c r="AB51" i="47"/>
  <c r="R8" i="49"/>
  <c r="N8" i="49"/>
  <c r="S8" i="49"/>
  <c r="Q8" i="49"/>
  <c r="O8" i="49"/>
  <c r="R47" i="41"/>
  <c r="R22" i="41"/>
  <c r="Q10" i="41"/>
  <c r="R41" i="42"/>
  <c r="O37" i="42"/>
  <c r="S41" i="42"/>
  <c r="S8" i="42"/>
  <c r="S31" i="43"/>
  <c r="R8" i="43"/>
  <c r="AB66" i="44"/>
  <c r="N38" i="44"/>
  <c r="Q10" i="44"/>
  <c r="O10" i="44"/>
  <c r="T10" i="44" s="1"/>
  <c r="Q39" i="45"/>
  <c r="Q11" i="45"/>
  <c r="Q26" i="45"/>
  <c r="R26" i="45"/>
  <c r="S13" i="45"/>
  <c r="O11" i="45"/>
  <c r="R45" i="46"/>
  <c r="O38" i="46"/>
  <c r="R29" i="46"/>
  <c r="Q16" i="46"/>
  <c r="Q49" i="46"/>
  <c r="S38" i="46"/>
  <c r="S24" i="46"/>
  <c r="S22" i="46"/>
  <c r="AB69" i="46"/>
  <c r="AB53" i="46"/>
  <c r="Q38" i="46"/>
  <c r="R24" i="46"/>
  <c r="O10" i="46"/>
  <c r="O46" i="46"/>
  <c r="AB59" i="46"/>
  <c r="S28" i="46"/>
  <c r="Q31" i="47"/>
  <c r="Q30" i="47"/>
  <c r="Q24" i="47"/>
  <c r="O20" i="47"/>
  <c r="O45" i="46"/>
  <c r="S15" i="47"/>
  <c r="R10" i="47"/>
  <c r="R23" i="45"/>
  <c r="Q7" i="47"/>
  <c r="N10" i="46"/>
  <c r="Q45" i="48"/>
  <c r="N22" i="48"/>
  <c r="N46" i="48"/>
  <c r="N44" i="48"/>
  <c r="Q22" i="48"/>
  <c r="Q18" i="48"/>
  <c r="S45" i="48"/>
  <c r="Q38" i="48"/>
  <c r="Q33" i="48"/>
  <c r="R24" i="48"/>
  <c r="N46" i="46"/>
  <c r="N50" i="48"/>
  <c r="S48" i="48"/>
  <c r="AB48" i="48"/>
  <c r="O30" i="47"/>
  <c r="AB57" i="48"/>
  <c r="N38" i="49"/>
  <c r="S22" i="49"/>
  <c r="O22" i="49"/>
  <c r="AB53" i="49"/>
  <c r="R22" i="49"/>
  <c r="N22" i="49"/>
  <c r="Q22" i="49"/>
  <c r="AB49" i="49"/>
  <c r="S18" i="49"/>
  <c r="O18" i="49"/>
  <c r="R18" i="49"/>
  <c r="N18" i="49"/>
  <c r="Q18" i="49"/>
  <c r="S14" i="49"/>
  <c r="O14" i="49"/>
  <c r="AB45" i="49"/>
  <c r="R14" i="49"/>
  <c r="N14" i="49"/>
  <c r="Q14" i="49"/>
  <c r="R29" i="49"/>
  <c r="N29" i="49"/>
  <c r="Q29" i="49"/>
  <c r="AB60" i="49"/>
  <c r="S29" i="49"/>
  <c r="O29" i="49"/>
  <c r="Q6" i="49"/>
  <c r="S25" i="49"/>
  <c r="O25" i="49"/>
  <c r="AB56" i="49"/>
  <c r="R25" i="49"/>
  <c r="N25" i="49"/>
  <c r="Q25" i="49"/>
  <c r="S21" i="49"/>
  <c r="O21" i="49"/>
  <c r="AB52" i="49"/>
  <c r="R21" i="49"/>
  <c r="N21" i="49"/>
  <c r="Q21" i="49"/>
  <c r="AB48" i="49"/>
  <c r="S17" i="49"/>
  <c r="O17" i="49"/>
  <c r="R17" i="49"/>
  <c r="N17" i="49"/>
  <c r="Q17" i="49"/>
  <c r="S13" i="49"/>
  <c r="O13" i="49"/>
  <c r="R13" i="49"/>
  <c r="N13" i="49"/>
  <c r="Q13" i="49"/>
  <c r="S38" i="48"/>
  <c r="S12" i="49"/>
  <c r="O12" i="49"/>
  <c r="R12" i="49"/>
  <c r="N12" i="49"/>
  <c r="Q12" i="49"/>
  <c r="AB49" i="48"/>
  <c r="N45" i="41"/>
  <c r="P45" i="41" s="1"/>
  <c r="AB53" i="41"/>
  <c r="Q25" i="41"/>
  <c r="Q19" i="41"/>
  <c r="Q8" i="41"/>
  <c r="O41" i="42"/>
  <c r="N17" i="42"/>
  <c r="P17" i="42" s="1"/>
  <c r="N31" i="43"/>
  <c r="O7" i="43"/>
  <c r="Q48" i="44"/>
  <c r="S35" i="44"/>
  <c r="AB45" i="44"/>
  <c r="O49" i="45"/>
  <c r="R38" i="45"/>
  <c r="N34" i="45"/>
  <c r="O23" i="44"/>
  <c r="O29" i="46"/>
  <c r="R36" i="46"/>
  <c r="S16" i="46"/>
  <c r="S26" i="47"/>
  <c r="R15" i="47"/>
  <c r="AB67" i="46"/>
  <c r="R12" i="47"/>
  <c r="O40" i="44"/>
  <c r="O7" i="47"/>
  <c r="R6" i="47"/>
  <c r="N24" i="48"/>
  <c r="N18" i="48"/>
  <c r="Q46" i="48"/>
  <c r="Q44" i="48"/>
  <c r="Q24" i="48"/>
  <c r="AB69" i="48"/>
  <c r="N38" i="48"/>
  <c r="P38" i="48" s="1"/>
  <c r="O24" i="48"/>
  <c r="O22" i="48"/>
  <c r="N33" i="48"/>
  <c r="P33" i="48" s="1"/>
  <c r="AB72" i="46"/>
  <c r="O50" i="48"/>
  <c r="O48" i="48"/>
  <c r="S17" i="48"/>
  <c r="S13" i="48"/>
  <c r="O45" i="48"/>
  <c r="S24" i="49"/>
  <c r="O24" i="49"/>
  <c r="AB55" i="49"/>
  <c r="R24" i="49"/>
  <c r="N24" i="49"/>
  <c r="Q24" i="49"/>
  <c r="S20" i="49"/>
  <c r="O20" i="49"/>
  <c r="AB51" i="49"/>
  <c r="R20" i="49"/>
  <c r="N20" i="49"/>
  <c r="Q20" i="49"/>
  <c r="AB47" i="49"/>
  <c r="S16" i="49"/>
  <c r="O16" i="49"/>
  <c r="R16" i="49"/>
  <c r="N16" i="49"/>
  <c r="Q16" i="49"/>
  <c r="Q10" i="49"/>
  <c r="S23" i="49"/>
  <c r="O23" i="49"/>
  <c r="AB54" i="49"/>
  <c r="R23" i="49"/>
  <c r="N23" i="49"/>
  <c r="Q23" i="49"/>
  <c r="AB50" i="49"/>
  <c r="S19" i="49"/>
  <c r="O19" i="49"/>
  <c r="R19" i="49"/>
  <c r="N19" i="49"/>
  <c r="Q19" i="49"/>
  <c r="AB46" i="49"/>
  <c r="S15" i="49"/>
  <c r="O15" i="49"/>
  <c r="R15" i="49"/>
  <c r="N15" i="49"/>
  <c r="Q15" i="49"/>
  <c r="N6" i="49"/>
  <c r="S44" i="48"/>
  <c r="AB61" i="47"/>
  <c r="AB57" i="47"/>
  <c r="O18" i="44"/>
  <c r="AB49" i="44"/>
  <c r="R18" i="44"/>
  <c r="S49" i="42"/>
  <c r="R49" i="42"/>
  <c r="O45" i="45"/>
  <c r="N45" i="45"/>
  <c r="O47" i="45"/>
  <c r="Q47" i="45"/>
  <c r="N43" i="44"/>
  <c r="S43" i="44"/>
  <c r="O20" i="44"/>
  <c r="N20" i="44"/>
  <c r="AB51" i="44"/>
  <c r="Q20" i="44"/>
  <c r="S31" i="48"/>
  <c r="O31" i="48"/>
  <c r="N31" i="48"/>
  <c r="R31" i="48"/>
  <c r="AB62" i="48"/>
  <c r="Q31" i="48"/>
  <c r="AB47" i="48"/>
  <c r="S16" i="48"/>
  <c r="R16" i="48"/>
  <c r="O16" i="48"/>
  <c r="N16" i="48"/>
  <c r="R12" i="48"/>
  <c r="S12" i="48"/>
  <c r="N12" i="48"/>
  <c r="O12" i="48"/>
  <c r="O11" i="47"/>
  <c r="R11" i="47"/>
  <c r="Q11" i="47"/>
  <c r="S11" i="47"/>
  <c r="Q49" i="42"/>
  <c r="N18" i="44"/>
  <c r="AB50" i="44"/>
  <c r="Q19" i="44"/>
  <c r="R19" i="44"/>
  <c r="N19" i="44"/>
  <c r="T19" i="44" s="1"/>
  <c r="O33" i="42"/>
  <c r="N33" i="42"/>
  <c r="AB64" i="42"/>
  <c r="Q33" i="42"/>
  <c r="R26" i="46"/>
  <c r="N26" i="46"/>
  <c r="Q26" i="46"/>
  <c r="N11" i="46"/>
  <c r="N40" i="44"/>
  <c r="R32" i="48"/>
  <c r="N32" i="48"/>
  <c r="Q32" i="48"/>
  <c r="AB63" i="48"/>
  <c r="S32" i="48"/>
  <c r="O32" i="48"/>
  <c r="O12" i="47"/>
  <c r="N12" i="47"/>
  <c r="R46" i="42"/>
  <c r="N46" i="42"/>
  <c r="Q43" i="44"/>
  <c r="AB72" i="45"/>
  <c r="Q41" i="45"/>
  <c r="R41" i="45"/>
  <c r="N41" i="45"/>
  <c r="R7" i="45"/>
  <c r="N7" i="45"/>
  <c r="S7" i="45"/>
  <c r="Q7" i="45"/>
  <c r="O44" i="41"/>
  <c r="Q44" i="41"/>
  <c r="N44" i="41"/>
  <c r="R10" i="48"/>
  <c r="N10" i="48"/>
  <c r="Q10" i="48"/>
  <c r="S10" i="48"/>
  <c r="O10" i="48"/>
  <c r="N16" i="47"/>
  <c r="R16" i="47"/>
  <c r="AB47" i="47"/>
  <c r="S16" i="47"/>
  <c r="Q16" i="47"/>
  <c r="O16" i="47"/>
  <c r="O41" i="46"/>
  <c r="Q41" i="46"/>
  <c r="R20" i="46"/>
  <c r="AB51" i="46"/>
  <c r="S20" i="46"/>
  <c r="R14" i="46"/>
  <c r="S14" i="46"/>
  <c r="AB45" i="46"/>
  <c r="O14" i="46"/>
  <c r="Q9" i="44"/>
  <c r="S9" i="44"/>
  <c r="N9" i="44"/>
  <c r="R9" i="44"/>
  <c r="N18" i="45"/>
  <c r="S18" i="45"/>
  <c r="O18" i="45"/>
  <c r="S18" i="44"/>
  <c r="Q45" i="45"/>
  <c r="R18" i="45"/>
  <c r="S12" i="45"/>
  <c r="R12" i="45"/>
  <c r="R50" i="44"/>
  <c r="O50" i="44"/>
  <c r="S50" i="44"/>
  <c r="R44" i="44"/>
  <c r="N44" i="44"/>
  <c r="O43" i="46"/>
  <c r="S43" i="46"/>
  <c r="O11" i="46"/>
  <c r="S11" i="46"/>
  <c r="Q12" i="46"/>
  <c r="O12" i="46"/>
  <c r="O50" i="46"/>
  <c r="Q50" i="46"/>
  <c r="Q16" i="48"/>
  <c r="Q12" i="48"/>
  <c r="AB72" i="41"/>
  <c r="S34" i="45"/>
  <c r="R34" i="45"/>
  <c r="N33" i="44"/>
  <c r="N15" i="46"/>
  <c r="N6" i="47"/>
  <c r="S9" i="48"/>
  <c r="O9" i="48"/>
  <c r="N9" i="48"/>
  <c r="R9" i="48"/>
  <c r="Q9" i="48"/>
  <c r="N24" i="47"/>
  <c r="AB55" i="47"/>
  <c r="R24" i="47"/>
  <c r="Q20" i="46"/>
  <c r="R31" i="47"/>
  <c r="AB62" i="47"/>
  <c r="S15" i="48"/>
  <c r="AB46" i="48"/>
  <c r="Q11" i="48"/>
  <c r="S6" i="48"/>
  <c r="O6" i="48"/>
  <c r="N6" i="48"/>
  <c r="R6" i="48"/>
  <c r="Q6" i="48"/>
  <c r="O21" i="41"/>
  <c r="T21" i="41" s="1"/>
  <c r="Q31" i="42"/>
  <c r="Q48" i="42"/>
  <c r="S21" i="42"/>
  <c r="N12" i="42"/>
  <c r="T12" i="42" s="1"/>
  <c r="R42" i="41"/>
  <c r="Q40" i="44"/>
  <c r="N49" i="45"/>
  <c r="Q13" i="45"/>
  <c r="S44" i="45"/>
  <c r="AB65" i="45"/>
  <c r="Q32" i="45"/>
  <c r="R36" i="44"/>
  <c r="S47" i="46"/>
  <c r="R47" i="46"/>
  <c r="O20" i="46"/>
  <c r="S41" i="46"/>
  <c r="N20" i="46"/>
  <c r="S46" i="46"/>
  <c r="Q11" i="46"/>
  <c r="S15" i="46"/>
  <c r="S31" i="47"/>
  <c r="R13" i="45"/>
  <c r="N10" i="47"/>
  <c r="S6" i="47"/>
  <c r="Q44" i="46"/>
  <c r="R41" i="44"/>
  <c r="S27" i="48"/>
  <c r="O27" i="48"/>
  <c r="N27" i="48"/>
  <c r="R27" i="48"/>
  <c r="AB58" i="48"/>
  <c r="Q27" i="48"/>
  <c r="Q10" i="47"/>
  <c r="S30" i="46"/>
  <c r="N30" i="46"/>
  <c r="Q15" i="48"/>
  <c r="O14" i="48"/>
  <c r="N14" i="48"/>
  <c r="N11" i="48"/>
  <c r="AB52" i="41"/>
  <c r="O45" i="42"/>
  <c r="N21" i="42"/>
  <c r="AB52" i="42"/>
  <c r="Q12" i="42"/>
  <c r="R7" i="42"/>
  <c r="Q27" i="43"/>
  <c r="AB71" i="44"/>
  <c r="R33" i="44"/>
  <c r="AB72" i="44"/>
  <c r="N15" i="44"/>
  <c r="N8" i="44"/>
  <c r="AB63" i="45"/>
  <c r="AB71" i="45"/>
  <c r="O26" i="44"/>
  <c r="R44" i="45"/>
  <c r="Q15" i="45"/>
  <c r="O6" i="46"/>
  <c r="AB57" i="46"/>
  <c r="Q40" i="46"/>
  <c r="S23" i="45"/>
  <c r="O6" i="47"/>
  <c r="S17" i="41"/>
  <c r="N11" i="47"/>
  <c r="S35" i="48"/>
  <c r="N17" i="48"/>
  <c r="N15" i="48"/>
  <c r="S14" i="48"/>
  <c r="R14" i="48"/>
  <c r="N13" i="48"/>
  <c r="O11" i="48"/>
  <c r="R11" i="48"/>
  <c r="Q24" i="46"/>
  <c r="S32" i="47"/>
  <c r="O32" i="47"/>
  <c r="R32" i="47"/>
  <c r="N32" i="47"/>
  <c r="Q32" i="47"/>
  <c r="AB63" i="47"/>
  <c r="S49" i="47"/>
  <c r="O49" i="47"/>
  <c r="R49" i="47"/>
  <c r="N49" i="47"/>
  <c r="Q49" i="47"/>
  <c r="S44" i="47"/>
  <c r="O44" i="47"/>
  <c r="R44" i="47"/>
  <c r="N44" i="47"/>
  <c r="Q44" i="47"/>
  <c r="S42" i="47"/>
  <c r="O42" i="47"/>
  <c r="R42" i="47"/>
  <c r="N42" i="47"/>
  <c r="Q42" i="47"/>
  <c r="S40" i="47"/>
  <c r="O40" i="47"/>
  <c r="R40" i="47"/>
  <c r="N40" i="47"/>
  <c r="Q40" i="47"/>
  <c r="AB71" i="47"/>
  <c r="S38" i="47"/>
  <c r="O38" i="47"/>
  <c r="R38" i="47"/>
  <c r="N38" i="47"/>
  <c r="AB69" i="47"/>
  <c r="Q38" i="47"/>
  <c r="S35" i="47"/>
  <c r="O35" i="47"/>
  <c r="R35" i="47"/>
  <c r="N35" i="47"/>
  <c r="AB66" i="47"/>
  <c r="Q35" i="47"/>
  <c r="S22" i="47"/>
  <c r="O22" i="47"/>
  <c r="Q22" i="47"/>
  <c r="R22" i="47"/>
  <c r="AB53" i="47"/>
  <c r="N22" i="47"/>
  <c r="P22" i="47" s="1"/>
  <c r="AB45" i="47"/>
  <c r="S14" i="47"/>
  <c r="O14" i="47"/>
  <c r="Q14" i="47"/>
  <c r="N14" i="47"/>
  <c r="R14" i="47"/>
  <c r="S29" i="47"/>
  <c r="O29" i="47"/>
  <c r="R29" i="47"/>
  <c r="N29" i="47"/>
  <c r="AB60" i="47"/>
  <c r="Q29" i="47"/>
  <c r="S25" i="47"/>
  <c r="O25" i="47"/>
  <c r="N25" i="47"/>
  <c r="R25" i="47"/>
  <c r="Q25" i="47"/>
  <c r="AB56" i="47"/>
  <c r="AB59" i="41"/>
  <c r="S25" i="41"/>
  <c r="R17" i="41"/>
  <c r="AB48" i="41"/>
  <c r="O46" i="42"/>
  <c r="S32" i="42"/>
  <c r="N48" i="42"/>
  <c r="S12" i="42"/>
  <c r="N23" i="41"/>
  <c r="R6" i="42"/>
  <c r="N17" i="41"/>
  <c r="R13" i="42"/>
  <c r="N50" i="41"/>
  <c r="S33" i="41"/>
  <c r="O8" i="43"/>
  <c r="S44" i="42"/>
  <c r="R22" i="44"/>
  <c r="Q32" i="44"/>
  <c r="AB61" i="44"/>
  <c r="N12" i="44"/>
  <c r="Q38" i="44"/>
  <c r="N11" i="44"/>
  <c r="S46" i="42"/>
  <c r="O50" i="45"/>
  <c r="N47" i="45"/>
  <c r="R43" i="45"/>
  <c r="AB69" i="45"/>
  <c r="O37" i="45"/>
  <c r="P37" i="45" s="1"/>
  <c r="N40" i="45"/>
  <c r="R22" i="45"/>
  <c r="R14" i="45"/>
  <c r="Q18" i="45"/>
  <c r="Q46" i="44"/>
  <c r="O46" i="45"/>
  <c r="O43" i="45"/>
  <c r="O23" i="45"/>
  <c r="S19" i="45"/>
  <c r="R17" i="44"/>
  <c r="Q14" i="45"/>
  <c r="S35" i="46"/>
  <c r="N50" i="46"/>
  <c r="R43" i="46"/>
  <c r="O36" i="46"/>
  <c r="S40" i="46"/>
  <c r="S44" i="46"/>
  <c r="R15" i="46"/>
  <c r="AB46" i="46"/>
  <c r="O41" i="45"/>
  <c r="N6" i="46"/>
  <c r="Q50" i="47"/>
  <c r="S50" i="47"/>
  <c r="O50" i="47"/>
  <c r="R50" i="47"/>
  <c r="N50" i="47"/>
  <c r="S45" i="47"/>
  <c r="O45" i="47"/>
  <c r="R45" i="47"/>
  <c r="N45" i="47"/>
  <c r="Q45" i="47"/>
  <c r="S43" i="47"/>
  <c r="O43" i="47"/>
  <c r="R43" i="47"/>
  <c r="N43" i="47"/>
  <c r="Q43" i="47"/>
  <c r="S41" i="47"/>
  <c r="O41" i="47"/>
  <c r="R41" i="47"/>
  <c r="N41" i="47"/>
  <c r="AB72" i="47"/>
  <c r="Q41" i="47"/>
  <c r="S39" i="47"/>
  <c r="O39" i="47"/>
  <c r="R39" i="47"/>
  <c r="N39" i="47"/>
  <c r="AB70" i="47"/>
  <c r="Q39" i="47"/>
  <c r="S37" i="47"/>
  <c r="O37" i="47"/>
  <c r="R37" i="47"/>
  <c r="N37" i="47"/>
  <c r="AB68" i="47"/>
  <c r="Q37" i="47"/>
  <c r="AB49" i="47"/>
  <c r="S18" i="47"/>
  <c r="O18" i="47"/>
  <c r="Q18" i="47"/>
  <c r="N18" i="47"/>
  <c r="R18" i="47"/>
  <c r="S26" i="46"/>
  <c r="AB48" i="47"/>
  <c r="S17" i="47"/>
  <c r="O17" i="47"/>
  <c r="N17" i="47"/>
  <c r="R17" i="47"/>
  <c r="Q17" i="47"/>
  <c r="R40" i="44"/>
  <c r="R12" i="46"/>
  <c r="S12" i="46"/>
  <c r="N12" i="46"/>
  <c r="Q17" i="41"/>
  <c r="Q44" i="42"/>
  <c r="Q46" i="42"/>
  <c r="AB63" i="42"/>
  <c r="S13" i="42"/>
  <c r="S48" i="44"/>
  <c r="N32" i="44"/>
  <c r="T32" i="44" s="1"/>
  <c r="N30" i="44"/>
  <c r="O30" i="44"/>
  <c r="N26" i="44"/>
  <c r="R45" i="42"/>
  <c r="S47" i="45"/>
  <c r="N50" i="45"/>
  <c r="R47" i="45"/>
  <c r="Q43" i="45"/>
  <c r="AB68" i="45"/>
  <c r="AB50" i="45"/>
  <c r="O14" i="45"/>
  <c r="O34" i="46"/>
  <c r="R50" i="46"/>
  <c r="Q43" i="46"/>
  <c r="N40" i="46"/>
  <c r="N44" i="46"/>
  <c r="R6" i="46"/>
  <c r="S47" i="47"/>
  <c r="O47" i="47"/>
  <c r="R47" i="47"/>
  <c r="N47" i="47"/>
  <c r="Q47" i="47"/>
  <c r="S34" i="47"/>
  <c r="O34" i="47"/>
  <c r="R34" i="47"/>
  <c r="N34" i="47"/>
  <c r="Q34" i="47"/>
  <c r="AB65" i="47"/>
  <c r="S33" i="47"/>
  <c r="O33" i="47"/>
  <c r="N33" i="47"/>
  <c r="Q33" i="47"/>
  <c r="AB64" i="47"/>
  <c r="R33" i="47"/>
  <c r="S13" i="47"/>
  <c r="O13" i="47"/>
  <c r="N13" i="47"/>
  <c r="R13" i="47"/>
  <c r="Q13" i="47"/>
  <c r="N23" i="45"/>
  <c r="O41" i="44"/>
  <c r="S14" i="41"/>
  <c r="O25" i="41"/>
  <c r="P25" i="41" s="1"/>
  <c r="AB50" i="41"/>
  <c r="R13" i="41"/>
  <c r="N45" i="42"/>
  <c r="Q45" i="42"/>
  <c r="Q27" i="42"/>
  <c r="Q13" i="42"/>
  <c r="N13" i="42"/>
  <c r="T13" i="42" s="1"/>
  <c r="AB57" i="43"/>
  <c r="O50" i="42"/>
  <c r="O46" i="44"/>
  <c r="P46" i="44" s="1"/>
  <c r="N41" i="44"/>
  <c r="Q41" i="44"/>
  <c r="R32" i="44"/>
  <c r="R30" i="44"/>
  <c r="N7" i="44"/>
  <c r="Q7" i="44"/>
  <c r="S38" i="44"/>
  <c r="O8" i="44"/>
  <c r="O12" i="44"/>
  <c r="R7" i="44"/>
  <c r="R36" i="45"/>
  <c r="N43" i="45"/>
  <c r="S38" i="45"/>
  <c r="Q38" i="45"/>
  <c r="S40" i="45"/>
  <c r="O16" i="44"/>
  <c r="Q46" i="45"/>
  <c r="AB54" i="45"/>
  <c r="N14" i="45"/>
  <c r="Q23" i="44"/>
  <c r="AB53" i="45"/>
  <c r="S50" i="46"/>
  <c r="R34" i="46"/>
  <c r="N43" i="46"/>
  <c r="O40" i="46"/>
  <c r="O44" i="46"/>
  <c r="Q15" i="46"/>
  <c r="S36" i="47"/>
  <c r="O36" i="47"/>
  <c r="R36" i="47"/>
  <c r="N36" i="47"/>
  <c r="Q36" i="47"/>
  <c r="AB67" i="47"/>
  <c r="S48" i="47"/>
  <c r="O48" i="47"/>
  <c r="R48" i="47"/>
  <c r="N48" i="47"/>
  <c r="Q48" i="47"/>
  <c r="S27" i="47"/>
  <c r="O27" i="47"/>
  <c r="Q27" i="47"/>
  <c r="R27" i="47"/>
  <c r="N27" i="47"/>
  <c r="AB58" i="47"/>
  <c r="S21" i="47"/>
  <c r="O21" i="47"/>
  <c r="N21" i="47"/>
  <c r="AB52" i="47"/>
  <c r="R21" i="47"/>
  <c r="Q21" i="47"/>
  <c r="S46" i="47"/>
  <c r="O46" i="47"/>
  <c r="R46" i="47"/>
  <c r="N46" i="47"/>
  <c r="Q46" i="47"/>
  <c r="AB65" i="46"/>
  <c r="S34" i="46"/>
  <c r="AB57" i="41"/>
  <c r="Q45" i="41"/>
  <c r="Q24" i="41"/>
  <c r="O49" i="42"/>
  <c r="O30" i="42"/>
  <c r="Q35" i="42"/>
  <c r="AB71" i="42"/>
  <c r="S7" i="42"/>
  <c r="N10" i="42"/>
  <c r="S27" i="43"/>
  <c r="AB64" i="44"/>
  <c r="O33" i="44"/>
  <c r="O42" i="44"/>
  <c r="T42" i="44" s="1"/>
  <c r="Q15" i="44"/>
  <c r="AB60" i="44"/>
  <c r="Q8" i="44"/>
  <c r="R47" i="44"/>
  <c r="O29" i="44"/>
  <c r="T29" i="44" s="1"/>
  <c r="N39" i="45"/>
  <c r="R42" i="45"/>
  <c r="R32" i="45"/>
  <c r="S15" i="45"/>
  <c r="S42" i="44"/>
  <c r="S22" i="45"/>
  <c r="N8" i="45"/>
  <c r="O6" i="45"/>
  <c r="S12" i="44"/>
  <c r="S27" i="46"/>
  <c r="O27" i="46"/>
  <c r="R27" i="46"/>
  <c r="AB58" i="46"/>
  <c r="N27" i="46"/>
  <c r="Q27" i="46"/>
  <c r="AB70" i="45"/>
  <c r="S37" i="45"/>
  <c r="Q37" i="45"/>
  <c r="O7" i="45"/>
  <c r="R43" i="44"/>
  <c r="S8" i="46"/>
  <c r="O38" i="41"/>
  <c r="N49" i="42"/>
  <c r="AB66" i="42"/>
  <c r="Q42" i="41"/>
  <c r="N7" i="42"/>
  <c r="O10" i="42"/>
  <c r="O7" i="42"/>
  <c r="R42" i="44"/>
  <c r="N47" i="44"/>
  <c r="Q29" i="44"/>
  <c r="S8" i="44"/>
  <c r="O36" i="45"/>
  <c r="T36" i="45" s="1"/>
  <c r="R39" i="45"/>
  <c r="Q42" i="45"/>
  <c r="R46" i="44"/>
  <c r="AB48" i="44"/>
  <c r="S36" i="44"/>
  <c r="S33" i="44"/>
  <c r="R27" i="43"/>
  <c r="S8" i="45"/>
  <c r="Q6" i="45"/>
  <c r="O35" i="46"/>
  <c r="S45" i="45"/>
  <c r="O7" i="46"/>
  <c r="P7" i="46" s="1"/>
  <c r="R8" i="46"/>
  <c r="Q8" i="46"/>
  <c r="AB60" i="45"/>
  <c r="O15" i="44"/>
  <c r="AB66" i="46"/>
  <c r="N35" i="46"/>
  <c r="N15" i="45"/>
  <c r="R15" i="45"/>
  <c r="S7" i="46"/>
  <c r="R7" i="46"/>
  <c r="S26" i="41"/>
  <c r="R45" i="41"/>
  <c r="R49" i="41"/>
  <c r="R44" i="41"/>
  <c r="S22" i="41"/>
  <c r="S21" i="41"/>
  <c r="AB46" i="41"/>
  <c r="Q50" i="42"/>
  <c r="R44" i="42"/>
  <c r="O44" i="42"/>
  <c r="T44" i="42" s="1"/>
  <c r="O27" i="42"/>
  <c r="R35" i="42"/>
  <c r="R33" i="42"/>
  <c r="R25" i="42"/>
  <c r="N41" i="42"/>
  <c r="N27" i="42"/>
  <c r="S26" i="43"/>
  <c r="O27" i="43"/>
  <c r="N27" i="43"/>
  <c r="AB62" i="43"/>
  <c r="AB61" i="43"/>
  <c r="AB67" i="44"/>
  <c r="O43" i="44"/>
  <c r="N48" i="44"/>
  <c r="AB46" i="44"/>
  <c r="Q42" i="44"/>
  <c r="N35" i="44"/>
  <c r="Q35" i="44"/>
  <c r="S19" i="44"/>
  <c r="R15" i="44"/>
  <c r="Q12" i="44"/>
  <c r="AB63" i="44"/>
  <c r="R29" i="44"/>
  <c r="O9" i="44"/>
  <c r="R6" i="44"/>
  <c r="Q26" i="44"/>
  <c r="S20" i="44"/>
  <c r="R20" i="44"/>
  <c r="Q18" i="44"/>
  <c r="N16" i="44"/>
  <c r="R45" i="45"/>
  <c r="S42" i="45"/>
  <c r="N42" i="45"/>
  <c r="T42" i="45" s="1"/>
  <c r="O39" i="45"/>
  <c r="R37" i="45"/>
  <c r="N32" i="45"/>
  <c r="O40" i="45"/>
  <c r="R26" i="44"/>
  <c r="Q22" i="45"/>
  <c r="AB49" i="45"/>
  <c r="N22" i="45"/>
  <c r="P22" i="45" s="1"/>
  <c r="O15" i="45"/>
  <c r="N11" i="45"/>
  <c r="Q36" i="44"/>
  <c r="S46" i="44"/>
  <c r="S31" i="46"/>
  <c r="O31" i="46"/>
  <c r="R31" i="46"/>
  <c r="AB62" i="46"/>
  <c r="N31" i="46"/>
  <c r="Q31" i="46"/>
  <c r="R35" i="46"/>
  <c r="Q37" i="46"/>
  <c r="R37" i="46"/>
  <c r="N37" i="46"/>
  <c r="AB68" i="46"/>
  <c r="S37" i="46"/>
  <c r="O37" i="46"/>
  <c r="R32" i="46"/>
  <c r="N32" i="46"/>
  <c r="S32" i="46"/>
  <c r="AB63" i="46"/>
  <c r="Q32" i="46"/>
  <c r="O32" i="46"/>
  <c r="P32" i="46" s="1"/>
  <c r="N19" i="45"/>
  <c r="R19" i="45"/>
  <c r="S6" i="46"/>
  <c r="Q7" i="46"/>
  <c r="N8" i="46"/>
  <c r="P8" i="46" s="1"/>
  <c r="S27" i="45"/>
  <c r="O27" i="45"/>
  <c r="AB58" i="45"/>
  <c r="Q27" i="45"/>
  <c r="R27" i="45"/>
  <c r="N27" i="45"/>
  <c r="R43" i="41"/>
  <c r="S20" i="41"/>
  <c r="AB45" i="41"/>
  <c r="AB54" i="41"/>
  <c r="S19" i="41"/>
  <c r="N47" i="42"/>
  <c r="N29" i="42"/>
  <c r="AB60" i="42"/>
  <c r="S37" i="42"/>
  <c r="N32" i="42"/>
  <c r="T32" i="42" s="1"/>
  <c r="O48" i="42"/>
  <c r="S47" i="42"/>
  <c r="Q12" i="41"/>
  <c r="Q10" i="42"/>
  <c r="O6" i="42"/>
  <c r="T6" i="42" s="1"/>
  <c r="R37" i="41"/>
  <c r="R17" i="42"/>
  <c r="R7" i="43"/>
  <c r="O6" i="43"/>
  <c r="AB53" i="44"/>
  <c r="O22" i="44"/>
  <c r="T22" i="44" s="1"/>
  <c r="O49" i="44"/>
  <c r="O44" i="44"/>
  <c r="R23" i="44"/>
  <c r="R14" i="44"/>
  <c r="O11" i="44"/>
  <c r="O7" i="44"/>
  <c r="Q17" i="44"/>
  <c r="N50" i="44"/>
  <c r="Q16" i="44"/>
  <c r="AB57" i="44"/>
  <c r="R11" i="44"/>
  <c r="S33" i="45"/>
  <c r="O33" i="45"/>
  <c r="N33" i="45"/>
  <c r="AB64" i="45"/>
  <c r="Q33" i="45"/>
  <c r="R33" i="45"/>
  <c r="S25" i="45"/>
  <c r="O25" i="45"/>
  <c r="AB56" i="45"/>
  <c r="Q25" i="45"/>
  <c r="R25" i="45"/>
  <c r="N25" i="45"/>
  <c r="P25" i="45" s="1"/>
  <c r="AB48" i="45"/>
  <c r="S17" i="45"/>
  <c r="O17" i="45"/>
  <c r="Q17" i="45"/>
  <c r="R17" i="45"/>
  <c r="N17" i="45"/>
  <c r="N29" i="45"/>
  <c r="T29" i="45" s="1"/>
  <c r="Q7" i="43"/>
  <c r="AB47" i="45"/>
  <c r="S16" i="45"/>
  <c r="O16" i="45"/>
  <c r="N16" i="45"/>
  <c r="R16" i="45"/>
  <c r="Q16" i="45"/>
  <c r="Q33" i="44"/>
  <c r="Q12" i="45"/>
  <c r="Q8" i="45"/>
  <c r="O48" i="44"/>
  <c r="O10" i="45"/>
  <c r="N10" i="45"/>
  <c r="R6" i="45"/>
  <c r="N6" i="45"/>
  <c r="Q43" i="41"/>
  <c r="AB51" i="41"/>
  <c r="Q13" i="41"/>
  <c r="N50" i="42"/>
  <c r="O31" i="42"/>
  <c r="Q47" i="42"/>
  <c r="S29" i="42"/>
  <c r="S50" i="42"/>
  <c r="N6" i="43"/>
  <c r="O29" i="42"/>
  <c r="AB65" i="44"/>
  <c r="O34" i="44"/>
  <c r="T34" i="44" s="1"/>
  <c r="S17" i="44"/>
  <c r="S6" i="44"/>
  <c r="N17" i="44"/>
  <c r="S10" i="44"/>
  <c r="S28" i="45"/>
  <c r="O28" i="45"/>
  <c r="N28" i="45"/>
  <c r="AB59" i="45"/>
  <c r="R28" i="45"/>
  <c r="Q28" i="45"/>
  <c r="S34" i="44"/>
  <c r="S29" i="45"/>
  <c r="R29" i="45"/>
  <c r="S23" i="44"/>
  <c r="N12" i="45"/>
  <c r="S31" i="45"/>
  <c r="O31" i="45"/>
  <c r="AB62" i="45"/>
  <c r="Q31" i="45"/>
  <c r="R31" i="45"/>
  <c r="N31" i="45"/>
  <c r="P31" i="45" s="1"/>
  <c r="S21" i="45"/>
  <c r="O21" i="45"/>
  <c r="AB52" i="45"/>
  <c r="Q21" i="45"/>
  <c r="N21" i="45"/>
  <c r="R21" i="45"/>
  <c r="S24" i="45"/>
  <c r="O24" i="45"/>
  <c r="AB55" i="45"/>
  <c r="N24" i="45"/>
  <c r="R24" i="45"/>
  <c r="Q24" i="45"/>
  <c r="Q49" i="44"/>
  <c r="R49" i="44"/>
  <c r="Q39" i="44"/>
  <c r="S39" i="44"/>
  <c r="R39" i="44"/>
  <c r="N39" i="44"/>
  <c r="T39" i="44" s="1"/>
  <c r="Q10" i="45"/>
  <c r="N43" i="41"/>
  <c r="T43" i="41" s="1"/>
  <c r="N39" i="41"/>
  <c r="P39" i="41" s="1"/>
  <c r="R40" i="41"/>
  <c r="R20" i="41"/>
  <c r="R14" i="41"/>
  <c r="Q9" i="41"/>
  <c r="O19" i="41"/>
  <c r="T19" i="41" s="1"/>
  <c r="O47" i="42"/>
  <c r="AB68" i="42"/>
  <c r="R26" i="42"/>
  <c r="O25" i="42"/>
  <c r="N42" i="41"/>
  <c r="R10" i="42"/>
  <c r="R41" i="41"/>
  <c r="N9" i="42"/>
  <c r="N7" i="43"/>
  <c r="AB70" i="44"/>
  <c r="AB54" i="44"/>
  <c r="N23" i="44"/>
  <c r="S16" i="44"/>
  <c r="N14" i="44"/>
  <c r="S11" i="44"/>
  <c r="N6" i="44"/>
  <c r="AB47" i="44"/>
  <c r="S44" i="44"/>
  <c r="Q24" i="44"/>
  <c r="R16" i="44"/>
  <c r="N37" i="42"/>
  <c r="Q36" i="45"/>
  <c r="S36" i="45"/>
  <c r="Q34" i="44"/>
  <c r="R35" i="45"/>
  <c r="N35" i="45"/>
  <c r="S35" i="45"/>
  <c r="AB66" i="45"/>
  <c r="Q35" i="45"/>
  <c r="O35" i="45"/>
  <c r="T35" i="45" s="1"/>
  <c r="Q29" i="45"/>
  <c r="O17" i="44"/>
  <c r="S20" i="45"/>
  <c r="O20" i="45"/>
  <c r="AB51" i="45"/>
  <c r="N20" i="45"/>
  <c r="R20" i="45"/>
  <c r="Q20" i="45"/>
  <c r="AB67" i="45"/>
  <c r="O12" i="45"/>
  <c r="O8" i="45"/>
  <c r="R10" i="45"/>
  <c r="R25" i="44"/>
  <c r="N25" i="44"/>
  <c r="AB56" i="44"/>
  <c r="Q25" i="44"/>
  <c r="O25" i="44"/>
  <c r="S25" i="44"/>
  <c r="N33" i="43"/>
  <c r="R33" i="43"/>
  <c r="Q47" i="41"/>
  <c r="AB66" i="41"/>
  <c r="O23" i="41"/>
  <c r="AB57" i="42"/>
  <c r="S25" i="42"/>
  <c r="N11" i="42"/>
  <c r="Q33" i="43"/>
  <c r="Q28" i="44"/>
  <c r="S28" i="44"/>
  <c r="R31" i="44"/>
  <c r="N31" i="44"/>
  <c r="AB62" i="44"/>
  <c r="Q31" i="44"/>
  <c r="S31" i="44"/>
  <c r="O31" i="44"/>
  <c r="P31" i="44" s="1"/>
  <c r="S42" i="42"/>
  <c r="N42" i="42"/>
  <c r="P42" i="42" s="1"/>
  <c r="R27" i="44"/>
  <c r="N27" i="44"/>
  <c r="AB58" i="44"/>
  <c r="Q27" i="44"/>
  <c r="S27" i="44"/>
  <c r="O27" i="44"/>
  <c r="T27" i="44" s="1"/>
  <c r="AB55" i="44"/>
  <c r="R21" i="44"/>
  <c r="N21" i="44"/>
  <c r="AB52" i="44"/>
  <c r="Q21" i="44"/>
  <c r="O21" i="44"/>
  <c r="S21" i="44"/>
  <c r="R26" i="43"/>
  <c r="O26" i="43"/>
  <c r="T26" i="43" s="1"/>
  <c r="O31" i="41"/>
  <c r="P31" i="41" s="1"/>
  <c r="N26" i="41"/>
  <c r="P26" i="41" s="1"/>
  <c r="S45" i="41"/>
  <c r="S41" i="41"/>
  <c r="O37" i="41"/>
  <c r="O47" i="41"/>
  <c r="S42" i="41"/>
  <c r="N35" i="41"/>
  <c r="S24" i="41"/>
  <c r="O22" i="41"/>
  <c r="P22" i="41" s="1"/>
  <c r="Q20" i="41"/>
  <c r="O18" i="41"/>
  <c r="Q14" i="41"/>
  <c r="S13" i="41"/>
  <c r="S9" i="41"/>
  <c r="S23" i="41"/>
  <c r="Q21" i="41"/>
  <c r="O15" i="41"/>
  <c r="S8" i="41"/>
  <c r="N43" i="42"/>
  <c r="P43" i="42" s="1"/>
  <c r="AB58" i="42"/>
  <c r="O35" i="42"/>
  <c r="P35" i="42" s="1"/>
  <c r="Q32" i="42"/>
  <c r="Q26" i="42"/>
  <c r="N25" i="42"/>
  <c r="AB56" i="42"/>
  <c r="R12" i="42"/>
  <c r="O9" i="42"/>
  <c r="Q29" i="41"/>
  <c r="N15" i="41"/>
  <c r="P15" i="41" s="1"/>
  <c r="S7" i="41"/>
  <c r="S6" i="42"/>
  <c r="Q6" i="42"/>
  <c r="R9" i="42"/>
  <c r="Q50" i="41"/>
  <c r="AB64" i="41"/>
  <c r="AB48" i="42"/>
  <c r="O33" i="43"/>
  <c r="N24" i="41"/>
  <c r="AB59" i="44"/>
  <c r="O28" i="44"/>
  <c r="Q22" i="44"/>
  <c r="S22" i="44"/>
  <c r="O14" i="44"/>
  <c r="O26" i="42"/>
  <c r="P26" i="42" s="1"/>
  <c r="N13" i="44"/>
  <c r="T13" i="44" s="1"/>
  <c r="N24" i="44"/>
  <c r="T24" i="44" s="1"/>
  <c r="S13" i="44"/>
  <c r="S43" i="42"/>
  <c r="R43" i="42"/>
  <c r="Q13" i="44"/>
  <c r="Q49" i="41"/>
  <c r="O35" i="41"/>
  <c r="O24" i="41"/>
  <c r="O9" i="41"/>
  <c r="P9" i="41" s="1"/>
  <c r="O39" i="42"/>
  <c r="S26" i="42"/>
  <c r="O6" i="41"/>
  <c r="O28" i="41"/>
  <c r="T28" i="41" s="1"/>
  <c r="AB68" i="41"/>
  <c r="N47" i="41"/>
  <c r="R24" i="41"/>
  <c r="O20" i="41"/>
  <c r="T20" i="41" s="1"/>
  <c r="O14" i="41"/>
  <c r="T14" i="41" s="1"/>
  <c r="R23" i="41"/>
  <c r="R9" i="41"/>
  <c r="Q11" i="41"/>
  <c r="R42" i="42"/>
  <c r="Q42" i="42"/>
  <c r="N40" i="42"/>
  <c r="R32" i="42"/>
  <c r="S33" i="43"/>
  <c r="Q26" i="43"/>
  <c r="N28" i="44"/>
  <c r="R13" i="44"/>
  <c r="S14" i="44"/>
  <c r="S24" i="44"/>
  <c r="R24" i="44"/>
  <c r="S50" i="43"/>
  <c r="O50" i="43"/>
  <c r="R50" i="43"/>
  <c r="N50" i="43"/>
  <c r="Q50" i="43"/>
  <c r="S44" i="43"/>
  <c r="O44" i="43"/>
  <c r="R44" i="43"/>
  <c r="N44" i="43"/>
  <c r="Q44" i="43"/>
  <c r="S38" i="43"/>
  <c r="O38" i="43"/>
  <c r="R38" i="43"/>
  <c r="N38" i="43"/>
  <c r="AB69" i="43"/>
  <c r="Q38" i="43"/>
  <c r="S20" i="43"/>
  <c r="O20" i="43"/>
  <c r="AB51" i="43"/>
  <c r="R20" i="43"/>
  <c r="N20" i="43"/>
  <c r="Q20" i="43"/>
  <c r="AB47" i="43"/>
  <c r="S16" i="43"/>
  <c r="O16" i="43"/>
  <c r="R16" i="43"/>
  <c r="N16" i="43"/>
  <c r="Q16" i="43"/>
  <c r="S12" i="43"/>
  <c r="O12" i="43"/>
  <c r="R12" i="43"/>
  <c r="N12" i="43"/>
  <c r="Q12" i="43"/>
  <c r="R28" i="42"/>
  <c r="S28" i="42"/>
  <c r="N28" i="42"/>
  <c r="S35" i="43"/>
  <c r="O35" i="43"/>
  <c r="R35" i="43"/>
  <c r="N35" i="43"/>
  <c r="AB66" i="43"/>
  <c r="Q35" i="43"/>
  <c r="Q28" i="41"/>
  <c r="S39" i="41"/>
  <c r="Q39" i="41"/>
  <c r="N49" i="41"/>
  <c r="R28" i="41"/>
  <c r="AB49" i="41"/>
  <c r="Q16" i="41"/>
  <c r="S6" i="41"/>
  <c r="AB61" i="42"/>
  <c r="O28" i="42"/>
  <c r="R40" i="42"/>
  <c r="Q37" i="41"/>
  <c r="S47" i="43"/>
  <c r="O47" i="43"/>
  <c r="R47" i="43"/>
  <c r="N47" i="43"/>
  <c r="Q47" i="43"/>
  <c r="S34" i="43"/>
  <c r="O34" i="43"/>
  <c r="R34" i="43"/>
  <c r="N34" i="43"/>
  <c r="Q34" i="43"/>
  <c r="AB65" i="43"/>
  <c r="S28" i="43"/>
  <c r="O28" i="43"/>
  <c r="R28" i="43"/>
  <c r="AB59" i="43"/>
  <c r="Q28" i="43"/>
  <c r="N28" i="43"/>
  <c r="P28" i="43" s="1"/>
  <c r="AB50" i="43"/>
  <c r="S19" i="43"/>
  <c r="O19" i="43"/>
  <c r="R19" i="43"/>
  <c r="N19" i="43"/>
  <c r="Q19" i="43"/>
  <c r="AB46" i="43"/>
  <c r="S15" i="43"/>
  <c r="O15" i="43"/>
  <c r="R15" i="43"/>
  <c r="N15" i="43"/>
  <c r="Q15" i="43"/>
  <c r="S11" i="43"/>
  <c r="O11" i="43"/>
  <c r="R11" i="43"/>
  <c r="N11" i="43"/>
  <c r="Q11" i="43"/>
  <c r="S29" i="43"/>
  <c r="O29" i="43"/>
  <c r="R29" i="43"/>
  <c r="N29" i="43"/>
  <c r="AB60" i="43"/>
  <c r="Q29" i="43"/>
  <c r="S24" i="43"/>
  <c r="O24" i="43"/>
  <c r="AB55" i="43"/>
  <c r="R24" i="43"/>
  <c r="N24" i="43"/>
  <c r="Q24" i="43"/>
  <c r="Q9" i="43"/>
  <c r="O11" i="42"/>
  <c r="S43" i="43"/>
  <c r="O43" i="43"/>
  <c r="R43" i="43"/>
  <c r="N43" i="43"/>
  <c r="Q43" i="43"/>
  <c r="R9" i="43"/>
  <c r="R31" i="42"/>
  <c r="N31" i="42"/>
  <c r="S31" i="42"/>
  <c r="Q38" i="41"/>
  <c r="R39" i="41"/>
  <c r="N37" i="41"/>
  <c r="R29" i="41"/>
  <c r="R18" i="41"/>
  <c r="S18" i="41"/>
  <c r="O16" i="41"/>
  <c r="T16" i="41" s="1"/>
  <c r="Q6" i="41"/>
  <c r="AB59" i="42"/>
  <c r="R34" i="42"/>
  <c r="S40" i="42"/>
  <c r="N8" i="42"/>
  <c r="T8" i="42" s="1"/>
  <c r="Q8" i="42"/>
  <c r="N29" i="41"/>
  <c r="R12" i="41"/>
  <c r="Q39" i="42"/>
  <c r="R11" i="42"/>
  <c r="Q17" i="42"/>
  <c r="S11" i="42"/>
  <c r="S32" i="43"/>
  <c r="O32" i="43"/>
  <c r="R32" i="43"/>
  <c r="N32" i="43"/>
  <c r="Q32" i="43"/>
  <c r="AB63" i="43"/>
  <c r="S36" i="43"/>
  <c r="O36" i="43"/>
  <c r="R36" i="43"/>
  <c r="N36" i="43"/>
  <c r="Q36" i="43"/>
  <c r="AB67" i="43"/>
  <c r="S21" i="43"/>
  <c r="O21" i="43"/>
  <c r="AB52" i="43"/>
  <c r="R21" i="43"/>
  <c r="N21" i="43"/>
  <c r="Q21" i="43"/>
  <c r="AB48" i="43"/>
  <c r="S17" i="43"/>
  <c r="O17" i="43"/>
  <c r="R17" i="43"/>
  <c r="N17" i="43"/>
  <c r="Q17" i="43"/>
  <c r="S13" i="43"/>
  <c r="O13" i="43"/>
  <c r="R13" i="43"/>
  <c r="N13" i="43"/>
  <c r="Q13" i="43"/>
  <c r="S9" i="43"/>
  <c r="S25" i="43"/>
  <c r="O25" i="43"/>
  <c r="AB56" i="43"/>
  <c r="R25" i="43"/>
  <c r="N25" i="43"/>
  <c r="Q25" i="43"/>
  <c r="S23" i="43"/>
  <c r="O23" i="43"/>
  <c r="AB54" i="43"/>
  <c r="R23" i="43"/>
  <c r="N23" i="43"/>
  <c r="Q23" i="43"/>
  <c r="N18" i="41"/>
  <c r="O40" i="42"/>
  <c r="S41" i="43"/>
  <c r="O41" i="43"/>
  <c r="R41" i="43"/>
  <c r="N41" i="43"/>
  <c r="AB72" i="43"/>
  <c r="Q41" i="43"/>
  <c r="R36" i="41"/>
  <c r="S28" i="41"/>
  <c r="R48" i="41"/>
  <c r="AB70" i="41"/>
  <c r="O49" i="41"/>
  <c r="R16" i="41"/>
  <c r="S16" i="41"/>
  <c r="Q7" i="41"/>
  <c r="N30" i="42"/>
  <c r="R8" i="42"/>
  <c r="O42" i="41"/>
  <c r="Q41" i="41"/>
  <c r="S48" i="43"/>
  <c r="O48" i="43"/>
  <c r="R48" i="43"/>
  <c r="N48" i="43"/>
  <c r="Q48" i="43"/>
  <c r="S46" i="43"/>
  <c r="O46" i="43"/>
  <c r="R46" i="43"/>
  <c r="N46" i="43"/>
  <c r="Q46" i="43"/>
  <c r="S49" i="43"/>
  <c r="O49" i="43"/>
  <c r="R49" i="43"/>
  <c r="N49" i="43"/>
  <c r="Q49" i="43"/>
  <c r="S40" i="43"/>
  <c r="O40" i="43"/>
  <c r="R40" i="43"/>
  <c r="N40" i="43"/>
  <c r="AB71" i="43"/>
  <c r="Q40" i="43"/>
  <c r="S45" i="43"/>
  <c r="O45" i="43"/>
  <c r="R45" i="43"/>
  <c r="N45" i="43"/>
  <c r="Q45" i="43"/>
  <c r="S37" i="43"/>
  <c r="O37" i="43"/>
  <c r="R37" i="43"/>
  <c r="N37" i="43"/>
  <c r="AB68" i="43"/>
  <c r="Q37" i="43"/>
  <c r="Q6" i="43"/>
  <c r="S6" i="43"/>
  <c r="N9" i="43"/>
  <c r="S42" i="43"/>
  <c r="O42" i="43"/>
  <c r="R42" i="43"/>
  <c r="N42" i="43"/>
  <c r="Q42" i="43"/>
  <c r="S22" i="43"/>
  <c r="O22" i="43"/>
  <c r="AB53" i="43"/>
  <c r="R22" i="43"/>
  <c r="N22" i="43"/>
  <c r="Q22" i="43"/>
  <c r="AB49" i="43"/>
  <c r="S18" i="43"/>
  <c r="O18" i="43"/>
  <c r="R18" i="43"/>
  <c r="N18" i="43"/>
  <c r="Q18" i="43"/>
  <c r="AB45" i="43"/>
  <c r="S14" i="43"/>
  <c r="O14" i="43"/>
  <c r="R14" i="43"/>
  <c r="N14" i="43"/>
  <c r="Q14" i="43"/>
  <c r="S10" i="43"/>
  <c r="O10" i="43"/>
  <c r="R10" i="43"/>
  <c r="N10" i="43"/>
  <c r="Q10" i="43"/>
  <c r="S39" i="43"/>
  <c r="O39" i="43"/>
  <c r="R39" i="43"/>
  <c r="N39" i="43"/>
  <c r="AB70" i="43"/>
  <c r="Q39" i="43"/>
  <c r="O9" i="43"/>
  <c r="N46" i="41"/>
  <c r="Q46" i="41"/>
  <c r="AB69" i="41"/>
  <c r="O33" i="41"/>
  <c r="R31" i="41"/>
  <c r="AB62" i="41"/>
  <c r="O50" i="41"/>
  <c r="O48" i="41"/>
  <c r="Q48" i="41"/>
  <c r="N41" i="41"/>
  <c r="N40" i="41"/>
  <c r="Q40" i="41"/>
  <c r="R11" i="41"/>
  <c r="N11" i="41"/>
  <c r="S12" i="41"/>
  <c r="O34" i="42"/>
  <c r="N39" i="42"/>
  <c r="AB70" i="42"/>
  <c r="AB55" i="42"/>
  <c r="S24" i="42"/>
  <c r="O24" i="42"/>
  <c r="R24" i="42"/>
  <c r="Q24" i="42"/>
  <c r="N24" i="42"/>
  <c r="N36" i="42"/>
  <c r="AB67" i="42"/>
  <c r="S18" i="42"/>
  <c r="O18" i="42"/>
  <c r="AB49" i="42"/>
  <c r="N18" i="42"/>
  <c r="Q18" i="42"/>
  <c r="R18" i="42"/>
  <c r="S35" i="41"/>
  <c r="Q35" i="41"/>
  <c r="AB69" i="42"/>
  <c r="O38" i="42"/>
  <c r="S38" i="42"/>
  <c r="N38" i="42"/>
  <c r="Q38" i="42"/>
  <c r="R38" i="42"/>
  <c r="S50" i="41"/>
  <c r="N33" i="41"/>
  <c r="O46" i="41"/>
  <c r="S36" i="42"/>
  <c r="S14" i="42"/>
  <c r="O14" i="42"/>
  <c r="N14" i="42"/>
  <c r="AB45" i="42"/>
  <c r="Q14" i="42"/>
  <c r="R14" i="42"/>
  <c r="N38" i="41"/>
  <c r="Q33" i="41"/>
  <c r="S31" i="41"/>
  <c r="R50" i="41"/>
  <c r="N7" i="41"/>
  <c r="O11" i="41"/>
  <c r="O7" i="41"/>
  <c r="N34" i="42"/>
  <c r="AB65" i="42"/>
  <c r="S19" i="42"/>
  <c r="O19" i="42"/>
  <c r="AB50" i="42"/>
  <c r="Q19" i="42"/>
  <c r="N19" i="42"/>
  <c r="R19" i="42"/>
  <c r="R10" i="41"/>
  <c r="N10" i="41"/>
  <c r="T10" i="41" s="1"/>
  <c r="O36" i="42"/>
  <c r="S29" i="41"/>
  <c r="AB54" i="42"/>
  <c r="S23" i="42"/>
  <c r="O23" i="42"/>
  <c r="Q23" i="42"/>
  <c r="N23" i="42"/>
  <c r="R23" i="42"/>
  <c r="S46" i="41"/>
  <c r="R38" i="41"/>
  <c r="R33" i="41"/>
  <c r="Q31" i="41"/>
  <c r="O29" i="41"/>
  <c r="AB60" i="41"/>
  <c r="S40" i="41"/>
  <c r="AB71" i="41"/>
  <c r="N12" i="41"/>
  <c r="S10" i="41"/>
  <c r="R7" i="41"/>
  <c r="O12" i="41"/>
  <c r="S30" i="42"/>
  <c r="Q30" i="42"/>
  <c r="S34" i="42"/>
  <c r="S15" i="42"/>
  <c r="O15" i="42"/>
  <c r="Q15" i="42"/>
  <c r="N15" i="42"/>
  <c r="R15" i="42"/>
  <c r="AB46" i="42"/>
  <c r="R39" i="42"/>
  <c r="R36" i="42"/>
  <c r="AB53" i="42"/>
  <c r="S22" i="42"/>
  <c r="O22" i="42"/>
  <c r="N22" i="42"/>
  <c r="Q22" i="42"/>
  <c r="R22" i="42"/>
  <c r="R26" i="41"/>
  <c r="Q26" i="41"/>
  <c r="AB51" i="42"/>
  <c r="S20" i="42"/>
  <c r="O20" i="42"/>
  <c r="R20" i="42"/>
  <c r="Q20" i="42"/>
  <c r="N20" i="42"/>
  <c r="S16" i="42"/>
  <c r="O16" i="42"/>
  <c r="AB47" i="42"/>
  <c r="R16" i="42"/>
  <c r="Q16" i="42"/>
  <c r="N16" i="42"/>
  <c r="P16" i="42" s="1"/>
  <c r="O41" i="41"/>
  <c r="R6" i="41"/>
  <c r="N6" i="41"/>
  <c r="S37" i="41"/>
  <c r="N36" i="41"/>
  <c r="AB67" i="41"/>
  <c r="Q36" i="41"/>
  <c r="AB58" i="41"/>
  <c r="S27" i="41"/>
  <c r="O27" i="41"/>
  <c r="Q27" i="41"/>
  <c r="R27" i="41"/>
  <c r="N27" i="41"/>
  <c r="AB63" i="41"/>
  <c r="R32" i="41"/>
  <c r="N32" i="41"/>
  <c r="S32" i="41"/>
  <c r="Q32" i="41"/>
  <c r="O32" i="41"/>
  <c r="AB65" i="41"/>
  <c r="R34" i="41"/>
  <c r="N34" i="41"/>
  <c r="S34" i="41"/>
  <c r="Q34" i="41"/>
  <c r="O34" i="41"/>
  <c r="O36" i="41"/>
  <c r="Y26" i="15"/>
  <c r="Y26" i="40"/>
  <c r="Y26" i="39"/>
  <c r="Y26" i="38"/>
  <c r="Y26" i="37"/>
  <c r="Y26" i="36"/>
  <c r="Y26" i="35"/>
  <c r="Y26" i="34"/>
  <c r="Y26" i="33"/>
  <c r="Y26" i="32"/>
  <c r="Y26" i="31"/>
  <c r="Y26" i="30"/>
  <c r="Y26" i="29"/>
  <c r="Y26" i="28"/>
  <c r="Y26" i="27"/>
  <c r="Y26" i="26"/>
  <c r="Y26" i="25"/>
  <c r="Y26" i="24"/>
  <c r="Y26" i="23"/>
  <c r="Y26" i="17"/>
  <c r="Y26" i="16"/>
  <c r="O26" i="40"/>
  <c r="T26" i="40" s="1"/>
  <c r="N27" i="40"/>
  <c r="T27" i="40" s="1"/>
  <c r="R26" i="40"/>
  <c r="Q26" i="40"/>
  <c r="AB50" i="37"/>
  <c r="S33" i="38"/>
  <c r="O7" i="39"/>
  <c r="T7" i="39" s="1"/>
  <c r="Q15" i="39"/>
  <c r="O30" i="39"/>
  <c r="AB54" i="33"/>
  <c r="N31" i="40"/>
  <c r="AB52" i="36"/>
  <c r="R30" i="39"/>
  <c r="S15" i="39"/>
  <c r="S40" i="33"/>
  <c r="S26" i="40"/>
  <c r="O50" i="33"/>
  <c r="S27" i="40"/>
  <c r="Q21" i="36"/>
  <c r="N21" i="36"/>
  <c r="AB54" i="37"/>
  <c r="AB64" i="38"/>
  <c r="AB46" i="39"/>
  <c r="S23" i="33"/>
  <c r="O40" i="33"/>
  <c r="N40" i="33"/>
  <c r="Q40" i="33"/>
  <c r="S18" i="37"/>
  <c r="AB56" i="39"/>
  <c r="O37" i="40"/>
  <c r="R9" i="40"/>
  <c r="R40" i="33"/>
  <c r="S28" i="33"/>
  <c r="R19" i="32"/>
  <c r="Q18" i="37"/>
  <c r="N39" i="40"/>
  <c r="O7" i="40"/>
  <c r="P7" i="40" s="1"/>
  <c r="N9" i="40"/>
  <c r="P9" i="40" s="1"/>
  <c r="S9" i="40"/>
  <c r="S7" i="40"/>
  <c r="Q48" i="40"/>
  <c r="R33" i="40"/>
  <c r="Q9" i="40"/>
  <c r="N23" i="33"/>
  <c r="T23" i="33" s="1"/>
  <c r="R23" i="33"/>
  <c r="Q43" i="32"/>
  <c r="R41" i="33"/>
  <c r="O40" i="32"/>
  <c r="Q41" i="32"/>
  <c r="R21" i="36"/>
  <c r="Q33" i="38"/>
  <c r="Q30" i="39"/>
  <c r="R15" i="39"/>
  <c r="S7" i="39"/>
  <c r="S49" i="40"/>
  <c r="Q23" i="33"/>
  <c r="Q13" i="36"/>
  <c r="O21" i="36"/>
  <c r="N23" i="37"/>
  <c r="P23" i="37" s="1"/>
  <c r="O33" i="38"/>
  <c r="N33" i="38"/>
  <c r="R7" i="39"/>
  <c r="AB61" i="39"/>
  <c r="Q27" i="40"/>
  <c r="O37" i="36"/>
  <c r="N22" i="37"/>
  <c r="AB58" i="40"/>
  <c r="R27" i="40"/>
  <c r="R47" i="32"/>
  <c r="N39" i="36"/>
  <c r="R30" i="36"/>
  <c r="Q42" i="40"/>
  <c r="S43" i="40"/>
  <c r="S19" i="32"/>
  <c r="N12" i="33"/>
  <c r="P12" i="33" s="1"/>
  <c r="Q47" i="32"/>
  <c r="O8" i="33"/>
  <c r="P8" i="33" s="1"/>
  <c r="N26" i="39"/>
  <c r="O35" i="32"/>
  <c r="Q8" i="32"/>
  <c r="N8" i="36"/>
  <c r="O39" i="36"/>
  <c r="S14" i="39"/>
  <c r="O46" i="32"/>
  <c r="R21" i="39"/>
  <c r="Q47" i="40"/>
  <c r="O44" i="40"/>
  <c r="S21" i="39"/>
  <c r="N21" i="37"/>
  <c r="N45" i="36"/>
  <c r="AB50" i="36"/>
  <c r="S42" i="40"/>
  <c r="R45" i="40"/>
  <c r="S30" i="40"/>
  <c r="O35" i="40"/>
  <c r="R31" i="40"/>
  <c r="O34" i="33"/>
  <c r="R42" i="40"/>
  <c r="R30" i="40"/>
  <c r="O30" i="40"/>
  <c r="Q13" i="37"/>
  <c r="O42" i="40"/>
  <c r="P42" i="40" s="1"/>
  <c r="N30" i="40"/>
  <c r="Q33" i="36"/>
  <c r="S13" i="36"/>
  <c r="R13" i="36"/>
  <c r="R14" i="37"/>
  <c r="Q23" i="37"/>
  <c r="S23" i="37"/>
  <c r="AB52" i="39"/>
  <c r="N30" i="39"/>
  <c r="O15" i="39"/>
  <c r="T15" i="39" s="1"/>
  <c r="O11" i="39"/>
  <c r="T11" i="39" s="1"/>
  <c r="O10" i="39"/>
  <c r="T10" i="39" s="1"/>
  <c r="S26" i="36"/>
  <c r="Q7" i="39"/>
  <c r="O31" i="40"/>
  <c r="S31" i="40"/>
  <c r="Q30" i="40"/>
  <c r="O19" i="40"/>
  <c r="O49" i="40"/>
  <c r="P49" i="40" s="1"/>
  <c r="AB62" i="40"/>
  <c r="O35" i="33"/>
  <c r="O13" i="36"/>
  <c r="P13" i="36" s="1"/>
  <c r="R23" i="37"/>
  <c r="Q14" i="39"/>
  <c r="O21" i="39"/>
  <c r="O14" i="39"/>
  <c r="N21" i="39"/>
  <c r="R14" i="39"/>
  <c r="O36" i="40"/>
  <c r="T36" i="40" s="1"/>
  <c r="AB46" i="40"/>
  <c r="R13" i="40"/>
  <c r="O12" i="39"/>
  <c r="T12" i="39" s="1"/>
  <c r="N14" i="39"/>
  <c r="Q20" i="32"/>
  <c r="N18" i="37"/>
  <c r="T18" i="37" s="1"/>
  <c r="AB49" i="37"/>
  <c r="S15" i="37"/>
  <c r="S6" i="39"/>
  <c r="O28" i="40"/>
  <c r="S37" i="40"/>
  <c r="S28" i="40"/>
  <c r="O39" i="40"/>
  <c r="T39" i="40" s="1"/>
  <c r="R7" i="40"/>
  <c r="R49" i="40"/>
  <c r="Q49" i="40"/>
  <c r="R28" i="40"/>
  <c r="R50" i="32"/>
  <c r="S22" i="32"/>
  <c r="R30" i="33"/>
  <c r="R18" i="37"/>
  <c r="AB46" i="37"/>
  <c r="N25" i="39"/>
  <c r="R12" i="39"/>
  <c r="O27" i="36"/>
  <c r="Q37" i="40"/>
  <c r="N28" i="40"/>
  <c r="N48" i="40"/>
  <c r="P48" i="40" s="1"/>
  <c r="S39" i="40"/>
  <c r="O33" i="40"/>
  <c r="N48" i="32"/>
  <c r="T48" i="32" s="1"/>
  <c r="N20" i="32"/>
  <c r="R26" i="36"/>
  <c r="R28" i="36"/>
  <c r="Q12" i="39"/>
  <c r="S48" i="40"/>
  <c r="R48" i="40"/>
  <c r="Q33" i="40"/>
  <c r="Q7" i="40"/>
  <c r="AB70" i="40"/>
  <c r="O32" i="32"/>
  <c r="N50" i="32"/>
  <c r="P50" i="32" s="1"/>
  <c r="AB61" i="33"/>
  <c r="R33" i="36"/>
  <c r="S33" i="36"/>
  <c r="Q26" i="39"/>
  <c r="S23" i="39"/>
  <c r="S13" i="39"/>
  <c r="R13" i="39"/>
  <c r="Q23" i="39"/>
  <c r="Q30" i="38"/>
  <c r="S36" i="40"/>
  <c r="S13" i="40"/>
  <c r="AB66" i="40"/>
  <c r="S35" i="40"/>
  <c r="Q13" i="40"/>
  <c r="N43" i="40"/>
  <c r="N33" i="40"/>
  <c r="S50" i="32"/>
  <c r="R20" i="32"/>
  <c r="AB61" i="34"/>
  <c r="S44" i="32"/>
  <c r="AB58" i="35"/>
  <c r="O33" i="36"/>
  <c r="Q27" i="36"/>
  <c r="N15" i="37"/>
  <c r="O50" i="36"/>
  <c r="N33" i="36"/>
  <c r="P33" i="36" s="1"/>
  <c r="O23" i="39"/>
  <c r="T23" i="39" s="1"/>
  <c r="O13" i="39"/>
  <c r="R23" i="39"/>
  <c r="N17" i="39"/>
  <c r="N13" i="39"/>
  <c r="R9" i="39"/>
  <c r="N31" i="38"/>
  <c r="R47" i="40"/>
  <c r="Q36" i="40"/>
  <c r="O47" i="40"/>
  <c r="T47" i="40" s="1"/>
  <c r="O41" i="40"/>
  <c r="P41" i="40" s="1"/>
  <c r="Q39" i="40"/>
  <c r="Q24" i="39"/>
  <c r="AB64" i="40"/>
  <c r="Q35" i="40"/>
  <c r="O43" i="40"/>
  <c r="AB59" i="40"/>
  <c r="AB68" i="36"/>
  <c r="AB54" i="39"/>
  <c r="R16" i="39"/>
  <c r="R29" i="37"/>
  <c r="O9" i="39"/>
  <c r="P9" i="39" s="1"/>
  <c r="R32" i="37"/>
  <c r="R31" i="35"/>
  <c r="N26" i="38"/>
  <c r="R36" i="40"/>
  <c r="S47" i="40"/>
  <c r="N13" i="40"/>
  <c r="T13" i="40" s="1"/>
  <c r="R7" i="31"/>
  <c r="O49" i="32"/>
  <c r="T49" i="32" s="1"/>
  <c r="S34" i="33"/>
  <c r="O23" i="36"/>
  <c r="N6" i="36"/>
  <c r="S13" i="37"/>
  <c r="Q12" i="37"/>
  <c r="Q11" i="39"/>
  <c r="S12" i="39"/>
  <c r="N8" i="39"/>
  <c r="Q9" i="39"/>
  <c r="O8" i="39"/>
  <c r="S26" i="38"/>
  <c r="Q38" i="40"/>
  <c r="O45" i="40"/>
  <c r="T45" i="40" s="1"/>
  <c r="O40" i="40"/>
  <c r="T40" i="40" s="1"/>
  <c r="AB50" i="40"/>
  <c r="R26" i="39"/>
  <c r="N35" i="40"/>
  <c r="O17" i="40"/>
  <c r="S27" i="39"/>
  <c r="AB51" i="39"/>
  <c r="AB67" i="40"/>
  <c r="R34" i="33"/>
  <c r="O42" i="32"/>
  <c r="O6" i="36"/>
  <c r="N47" i="36"/>
  <c r="R31" i="37"/>
  <c r="O12" i="37"/>
  <c r="S19" i="39"/>
  <c r="R11" i="39"/>
  <c r="S27" i="36"/>
  <c r="S8" i="39"/>
  <c r="S21" i="37"/>
  <c r="S45" i="40"/>
  <c r="N17" i="40"/>
  <c r="N34" i="33"/>
  <c r="Q34" i="33"/>
  <c r="S47" i="36"/>
  <c r="S31" i="37"/>
  <c r="AB60" i="37"/>
  <c r="N32" i="37"/>
  <c r="S28" i="38"/>
  <c r="S11" i="39"/>
  <c r="Q8" i="39"/>
  <c r="N15" i="36"/>
  <c r="S50" i="40"/>
  <c r="Q45" i="40"/>
  <c r="N19" i="40"/>
  <c r="N31" i="39"/>
  <c r="Q17" i="40"/>
  <c r="AB48" i="40"/>
  <c r="N14" i="40"/>
  <c r="Q18" i="39"/>
  <c r="N50" i="40"/>
  <c r="N16" i="40"/>
  <c r="AB66" i="32"/>
  <c r="Q13" i="33"/>
  <c r="Q48" i="36"/>
  <c r="R19" i="36"/>
  <c r="R37" i="36"/>
  <c r="Q25" i="36"/>
  <c r="Q47" i="36"/>
  <c r="R39" i="36"/>
  <c r="R27" i="36"/>
  <c r="O25" i="36"/>
  <c r="AB62" i="37"/>
  <c r="N31" i="37"/>
  <c r="T31" i="37" s="1"/>
  <c r="Q31" i="37"/>
  <c r="AB56" i="37"/>
  <c r="N31" i="36"/>
  <c r="R7" i="36"/>
  <c r="N19" i="37"/>
  <c r="N12" i="37"/>
  <c r="O26" i="39"/>
  <c r="S26" i="39"/>
  <c r="S17" i="39"/>
  <c r="N24" i="39"/>
  <c r="AB48" i="39"/>
  <c r="Q6" i="39"/>
  <c r="R6" i="39"/>
  <c r="Q25" i="39"/>
  <c r="O50" i="40"/>
  <c r="R38" i="40"/>
  <c r="S41" i="40"/>
  <c r="S40" i="40"/>
  <c r="Q19" i="40"/>
  <c r="S19" i="40"/>
  <c r="O15" i="40"/>
  <c r="O46" i="40"/>
  <c r="R17" i="40"/>
  <c r="AB72" i="40"/>
  <c r="S45" i="36"/>
  <c r="N37" i="36"/>
  <c r="AB56" i="36"/>
  <c r="Q17" i="39"/>
  <c r="S25" i="39"/>
  <c r="O17" i="39"/>
  <c r="R18" i="39"/>
  <c r="O38" i="40"/>
  <c r="Q41" i="40"/>
  <c r="Q40" i="40"/>
  <c r="N15" i="40"/>
  <c r="R35" i="32"/>
  <c r="O9" i="33"/>
  <c r="Q20" i="36"/>
  <c r="O47" i="36"/>
  <c r="AB70" i="36"/>
  <c r="AB58" i="36"/>
  <c r="AB52" i="37"/>
  <c r="N9" i="37"/>
  <c r="P9" i="37" s="1"/>
  <c r="S37" i="36"/>
  <c r="S12" i="37"/>
  <c r="O31" i="39"/>
  <c r="O25" i="39"/>
  <c r="S16" i="39"/>
  <c r="O6" i="39"/>
  <c r="T6" i="39" s="1"/>
  <c r="S29" i="37"/>
  <c r="S9" i="39"/>
  <c r="Q50" i="40"/>
  <c r="R41" i="40"/>
  <c r="R40" i="40"/>
  <c r="Q16" i="40"/>
  <c r="R15" i="40"/>
  <c r="AB71" i="40"/>
  <c r="N22" i="39"/>
  <c r="AB45" i="40"/>
  <c r="R26" i="31"/>
  <c r="R49" i="32"/>
  <c r="R15" i="32"/>
  <c r="O45" i="32"/>
  <c r="AB62" i="35"/>
  <c r="S48" i="36"/>
  <c r="N19" i="36"/>
  <c r="O45" i="36"/>
  <c r="N28" i="36"/>
  <c r="P28" i="36" s="1"/>
  <c r="S28" i="36"/>
  <c r="O32" i="37"/>
  <c r="N14" i="37"/>
  <c r="AB45" i="37"/>
  <c r="Q10" i="39"/>
  <c r="R44" i="40"/>
  <c r="R11" i="40"/>
  <c r="O16" i="40"/>
  <c r="AB47" i="40"/>
  <c r="S6" i="40"/>
  <c r="Q43" i="40"/>
  <c r="N44" i="40"/>
  <c r="N6" i="40"/>
  <c r="S15" i="40"/>
  <c r="AB68" i="40"/>
  <c r="N37" i="40"/>
  <c r="S49" i="32"/>
  <c r="R48" i="36"/>
  <c r="R31" i="36"/>
  <c r="N48" i="36"/>
  <c r="T48" i="36" s="1"/>
  <c r="O17" i="37"/>
  <c r="O14" i="37"/>
  <c r="N9" i="36"/>
  <c r="Q16" i="39"/>
  <c r="O16" i="39"/>
  <c r="N16" i="39"/>
  <c r="S10" i="39"/>
  <c r="R10" i="39"/>
  <c r="S44" i="40"/>
  <c r="O11" i="40"/>
  <c r="R16" i="40"/>
  <c r="S46" i="40"/>
  <c r="N20" i="39"/>
  <c r="Q11" i="40"/>
  <c r="Q49" i="32"/>
  <c r="O15" i="32"/>
  <c r="R37" i="32"/>
  <c r="Q31" i="35"/>
  <c r="O19" i="36"/>
  <c r="R45" i="36"/>
  <c r="R20" i="36"/>
  <c r="S7" i="37"/>
  <c r="Q14" i="37"/>
  <c r="S31" i="38"/>
  <c r="R17" i="38"/>
  <c r="N11" i="40"/>
  <c r="N46" i="40"/>
  <c r="Q46" i="40"/>
  <c r="N38" i="40"/>
  <c r="AB69" i="40"/>
  <c r="O24" i="37"/>
  <c r="S24" i="37"/>
  <c r="Q24" i="37"/>
  <c r="O11" i="37"/>
  <c r="Q11" i="37"/>
  <c r="AB61" i="31"/>
  <c r="S32" i="32"/>
  <c r="N13" i="33"/>
  <c r="S43" i="32"/>
  <c r="Q41" i="33"/>
  <c r="Q40" i="32"/>
  <c r="R31" i="33"/>
  <c r="AB72" i="32"/>
  <c r="O17" i="33"/>
  <c r="Q46" i="32"/>
  <c r="R32" i="32"/>
  <c r="AB63" i="32"/>
  <c r="S20" i="32"/>
  <c r="S31" i="32"/>
  <c r="R21" i="32"/>
  <c r="O8" i="32"/>
  <c r="S48" i="32"/>
  <c r="Q22" i="32"/>
  <c r="O28" i="33"/>
  <c r="O13" i="33"/>
  <c r="N9" i="33"/>
  <c r="O31" i="35"/>
  <c r="O27" i="35"/>
  <c r="Q28" i="36"/>
  <c r="Q7" i="36"/>
  <c r="S39" i="36"/>
  <c r="N25" i="36"/>
  <c r="Q30" i="36"/>
  <c r="AB59" i="36"/>
  <c r="N31" i="35"/>
  <c r="P31" i="35" s="1"/>
  <c r="N29" i="37"/>
  <c r="N13" i="37"/>
  <c r="N11" i="37"/>
  <c r="R9" i="37"/>
  <c r="N24" i="37"/>
  <c r="N25" i="38"/>
  <c r="R25" i="38"/>
  <c r="R15" i="37"/>
  <c r="O15" i="37"/>
  <c r="R9" i="38"/>
  <c r="O19" i="39"/>
  <c r="S32" i="37"/>
  <c r="AB63" i="37"/>
  <c r="AB57" i="38"/>
  <c r="O26" i="38"/>
  <c r="Q8" i="40"/>
  <c r="S14" i="40"/>
  <c r="O14" i="40"/>
  <c r="Q14" i="40"/>
  <c r="O6" i="40"/>
  <c r="Q6" i="40"/>
  <c r="Q20" i="39"/>
  <c r="S20" i="39"/>
  <c r="R20" i="39"/>
  <c r="O20" i="39"/>
  <c r="N28" i="38"/>
  <c r="T28" i="38" s="1"/>
  <c r="R28" i="38"/>
  <c r="AB59" i="38"/>
  <c r="Q28" i="38"/>
  <c r="S25" i="37"/>
  <c r="Q25" i="37"/>
  <c r="S34" i="40"/>
  <c r="O34" i="40"/>
  <c r="N34" i="40"/>
  <c r="R34" i="40"/>
  <c r="AB65" i="40"/>
  <c r="Q34" i="40"/>
  <c r="AB62" i="39"/>
  <c r="S31" i="39"/>
  <c r="R31" i="39"/>
  <c r="S24" i="39"/>
  <c r="R24" i="39"/>
  <c r="O24" i="39"/>
  <c r="O22" i="37"/>
  <c r="S22" i="37"/>
  <c r="Q22" i="37"/>
  <c r="O10" i="40"/>
  <c r="Q10" i="40"/>
  <c r="S10" i="40"/>
  <c r="S25" i="40"/>
  <c r="O25" i="40"/>
  <c r="R25" i="40"/>
  <c r="N25" i="40"/>
  <c r="Q25" i="40"/>
  <c r="AB56" i="40"/>
  <c r="S23" i="40"/>
  <c r="O23" i="40"/>
  <c r="R23" i="40"/>
  <c r="N23" i="40"/>
  <c r="Q23" i="40"/>
  <c r="AB54" i="40"/>
  <c r="S21" i="40"/>
  <c r="O21" i="40"/>
  <c r="R21" i="40"/>
  <c r="N21" i="40"/>
  <c r="Q21" i="40"/>
  <c r="AB52" i="40"/>
  <c r="R10" i="40"/>
  <c r="AB49" i="39"/>
  <c r="S18" i="39"/>
  <c r="O18" i="39"/>
  <c r="O37" i="32"/>
  <c r="Q48" i="33"/>
  <c r="R9" i="33"/>
  <c r="Q42" i="33"/>
  <c r="AB62" i="31"/>
  <c r="Q30" i="32"/>
  <c r="N32" i="32"/>
  <c r="AB62" i="32"/>
  <c r="O21" i="32"/>
  <c r="N37" i="32"/>
  <c r="S9" i="33"/>
  <c r="S13" i="33"/>
  <c r="O49" i="33"/>
  <c r="P49" i="33" s="1"/>
  <c r="Q28" i="34"/>
  <c r="S31" i="35"/>
  <c r="S27" i="35"/>
  <c r="N27" i="35"/>
  <c r="Q27" i="35"/>
  <c r="O26" i="35"/>
  <c r="T26" i="35" s="1"/>
  <c r="R25" i="36"/>
  <c r="AB61" i="36"/>
  <c r="O25" i="37"/>
  <c r="O13" i="37"/>
  <c r="R11" i="37"/>
  <c r="R24" i="37"/>
  <c r="Q27" i="37"/>
  <c r="R27" i="37"/>
  <c r="Q19" i="39"/>
  <c r="Q31" i="39"/>
  <c r="Q29" i="37"/>
  <c r="O29" i="37"/>
  <c r="S12" i="40"/>
  <c r="N12" i="40"/>
  <c r="T12" i="40" s="1"/>
  <c r="R12" i="40"/>
  <c r="Q12" i="40"/>
  <c r="S8" i="40"/>
  <c r="O8" i="40"/>
  <c r="N8" i="40"/>
  <c r="AB49" i="40"/>
  <c r="N18" i="40"/>
  <c r="P18" i="40" s="1"/>
  <c r="S18" i="40"/>
  <c r="R18" i="40"/>
  <c r="Q18" i="40"/>
  <c r="Q27" i="39"/>
  <c r="R27" i="39"/>
  <c r="AB58" i="39"/>
  <c r="N27" i="39"/>
  <c r="O27" i="39"/>
  <c r="N10" i="40"/>
  <c r="Q42" i="32"/>
  <c r="O30" i="36"/>
  <c r="N30" i="36"/>
  <c r="N25" i="37"/>
  <c r="S11" i="37"/>
  <c r="N7" i="36"/>
  <c r="O7" i="36"/>
  <c r="R22" i="37"/>
  <c r="AB51" i="37"/>
  <c r="O20" i="37"/>
  <c r="S8" i="37"/>
  <c r="O8" i="37"/>
  <c r="Q8" i="37"/>
  <c r="N8" i="37"/>
  <c r="AB55" i="39"/>
  <c r="N18" i="39"/>
  <c r="S30" i="38"/>
  <c r="R30" i="38"/>
  <c r="O30" i="38"/>
  <c r="AB61" i="38"/>
  <c r="N30" i="38"/>
  <c r="N19" i="39"/>
  <c r="AB50" i="39"/>
  <c r="Q22" i="39"/>
  <c r="S22" i="39"/>
  <c r="AB53" i="39"/>
  <c r="R22" i="39"/>
  <c r="O22" i="39"/>
  <c r="S32" i="40"/>
  <c r="O32" i="40"/>
  <c r="R32" i="40"/>
  <c r="Q32" i="40"/>
  <c r="N32" i="40"/>
  <c r="AB63" i="40"/>
  <c r="AB57" i="36"/>
  <c r="O31" i="38"/>
  <c r="Q15" i="36"/>
  <c r="S29" i="40"/>
  <c r="O29" i="40"/>
  <c r="R29" i="40"/>
  <c r="Q29" i="40"/>
  <c r="AB60" i="40"/>
  <c r="N29" i="40"/>
  <c r="S24" i="40"/>
  <c r="O24" i="40"/>
  <c r="R24" i="40"/>
  <c r="N24" i="40"/>
  <c r="Q24" i="40"/>
  <c r="AB55" i="40"/>
  <c r="S22" i="40"/>
  <c r="O22" i="40"/>
  <c r="R22" i="40"/>
  <c r="N22" i="40"/>
  <c r="Q22" i="40"/>
  <c r="AB53" i="40"/>
  <c r="S20" i="40"/>
  <c r="O20" i="40"/>
  <c r="R20" i="40"/>
  <c r="N20" i="40"/>
  <c r="Q20" i="40"/>
  <c r="AB51" i="40"/>
  <c r="S9" i="36"/>
  <c r="Q26" i="38"/>
  <c r="S18" i="38"/>
  <c r="S10" i="38"/>
  <c r="Q50" i="39"/>
  <c r="S50" i="39"/>
  <c r="O50" i="39"/>
  <c r="R50" i="39"/>
  <c r="N50" i="39"/>
  <c r="Q46" i="39"/>
  <c r="S46" i="39"/>
  <c r="O46" i="39"/>
  <c r="R46" i="39"/>
  <c r="N46" i="39"/>
  <c r="Q42" i="39"/>
  <c r="S42" i="39"/>
  <c r="O42" i="39"/>
  <c r="R42" i="39"/>
  <c r="N42" i="39"/>
  <c r="Q38" i="39"/>
  <c r="S38" i="39"/>
  <c r="O38" i="39"/>
  <c r="R38" i="39"/>
  <c r="N38" i="39"/>
  <c r="AB69" i="39"/>
  <c r="Q34" i="39"/>
  <c r="S34" i="39"/>
  <c r="O34" i="39"/>
  <c r="R34" i="39"/>
  <c r="N34" i="39"/>
  <c r="AB65" i="39"/>
  <c r="Q31" i="31"/>
  <c r="O31" i="31"/>
  <c r="T31" i="31" s="1"/>
  <c r="N46" i="32"/>
  <c r="S42" i="32"/>
  <c r="S40" i="32"/>
  <c r="O41" i="32"/>
  <c r="S30" i="32"/>
  <c r="N35" i="32"/>
  <c r="O20" i="32"/>
  <c r="R48" i="32"/>
  <c r="R31" i="32"/>
  <c r="S8" i="32"/>
  <c r="Q50" i="32"/>
  <c r="Q48" i="32"/>
  <c r="R22" i="32"/>
  <c r="AB53" i="32"/>
  <c r="R42" i="33"/>
  <c r="S41" i="33"/>
  <c r="O30" i="33"/>
  <c r="T30" i="33" s="1"/>
  <c r="N46" i="33"/>
  <c r="S49" i="33"/>
  <c r="AB59" i="34"/>
  <c r="R28" i="33"/>
  <c r="O44" i="32"/>
  <c r="N45" i="32"/>
  <c r="Q26" i="33"/>
  <c r="N23" i="36"/>
  <c r="R15" i="36"/>
  <c r="R9" i="36"/>
  <c r="O26" i="36"/>
  <c r="R21" i="37"/>
  <c r="Q17" i="37"/>
  <c r="S17" i="37"/>
  <c r="Q45" i="36"/>
  <c r="Q19" i="36"/>
  <c r="R19" i="37"/>
  <c r="Q50" i="36"/>
  <c r="Q20" i="37"/>
  <c r="S20" i="37"/>
  <c r="R8" i="37"/>
  <c r="S15" i="36"/>
  <c r="N26" i="36"/>
  <c r="Q31" i="38"/>
  <c r="R23" i="38"/>
  <c r="R15" i="38"/>
  <c r="N18" i="38"/>
  <c r="N10" i="38"/>
  <c r="Q49" i="39"/>
  <c r="S49" i="39"/>
  <c r="O49" i="39"/>
  <c r="R49" i="39"/>
  <c r="N49" i="39"/>
  <c r="Q45" i="39"/>
  <c r="S45" i="39"/>
  <c r="O45" i="39"/>
  <c r="R45" i="39"/>
  <c r="N45" i="39"/>
  <c r="Q41" i="39"/>
  <c r="S41" i="39"/>
  <c r="O41" i="39"/>
  <c r="R41" i="39"/>
  <c r="N41" i="39"/>
  <c r="AB72" i="39"/>
  <c r="Q37" i="39"/>
  <c r="S37" i="39"/>
  <c r="O37" i="39"/>
  <c r="R37" i="39"/>
  <c r="N37" i="39"/>
  <c r="AB68" i="39"/>
  <c r="R31" i="38"/>
  <c r="S31" i="31"/>
  <c r="R30" i="32"/>
  <c r="AB71" i="32"/>
  <c r="O43" i="32"/>
  <c r="S41" i="32"/>
  <c r="N31" i="32"/>
  <c r="O46" i="33"/>
  <c r="R49" i="33"/>
  <c r="Q49" i="33"/>
  <c r="O31" i="32"/>
  <c r="S30" i="34"/>
  <c r="R23" i="36"/>
  <c r="AB46" i="36"/>
  <c r="O8" i="36"/>
  <c r="S22" i="36"/>
  <c r="Q9" i="36"/>
  <c r="Q26" i="36"/>
  <c r="O9" i="36"/>
  <c r="N22" i="36"/>
  <c r="O21" i="37"/>
  <c r="N17" i="37"/>
  <c r="AB48" i="37"/>
  <c r="S23" i="36"/>
  <c r="O19" i="37"/>
  <c r="N20" i="37"/>
  <c r="AB62" i="38"/>
  <c r="R21" i="38"/>
  <c r="R13" i="38"/>
  <c r="S22" i="38"/>
  <c r="S14" i="38"/>
  <c r="S6" i="38"/>
  <c r="Q48" i="39"/>
  <c r="S48" i="39"/>
  <c r="O48" i="39"/>
  <c r="R48" i="39"/>
  <c r="N48" i="39"/>
  <c r="Q44" i="39"/>
  <c r="S44" i="39"/>
  <c r="O44" i="39"/>
  <c r="R44" i="39"/>
  <c r="N44" i="39"/>
  <c r="Q40" i="39"/>
  <c r="S40" i="39"/>
  <c r="O40" i="39"/>
  <c r="R40" i="39"/>
  <c r="N40" i="39"/>
  <c r="AB71" i="39"/>
  <c r="Q36" i="39"/>
  <c r="S36" i="39"/>
  <c r="O36" i="39"/>
  <c r="R36" i="39"/>
  <c r="N36" i="39"/>
  <c r="AB67" i="39"/>
  <c r="S33" i="39"/>
  <c r="O33" i="39"/>
  <c r="R33" i="39"/>
  <c r="AB64" i="39"/>
  <c r="Q33" i="39"/>
  <c r="N33" i="39"/>
  <c r="P33" i="39" s="1"/>
  <c r="N27" i="36"/>
  <c r="Q32" i="37"/>
  <c r="R26" i="38"/>
  <c r="S27" i="31"/>
  <c r="R31" i="31"/>
  <c r="N30" i="32"/>
  <c r="T30" i="32" s="1"/>
  <c r="N43" i="32"/>
  <c r="N41" i="32"/>
  <c r="S46" i="32"/>
  <c r="S35" i="32"/>
  <c r="N8" i="32"/>
  <c r="O22" i="32"/>
  <c r="T22" i="32" s="1"/>
  <c r="O6" i="32"/>
  <c r="S30" i="33"/>
  <c r="N28" i="33"/>
  <c r="Q30" i="33"/>
  <c r="Q28" i="33"/>
  <c r="Q30" i="34"/>
  <c r="N28" i="34"/>
  <c r="R28" i="34"/>
  <c r="O27" i="33"/>
  <c r="R43" i="32"/>
  <c r="O41" i="33"/>
  <c r="R40" i="32"/>
  <c r="R41" i="32"/>
  <c r="O42" i="33"/>
  <c r="S17" i="33"/>
  <c r="N42" i="32"/>
  <c r="R26" i="35"/>
  <c r="AB54" i="36"/>
  <c r="O15" i="36"/>
  <c r="Q21" i="37"/>
  <c r="R49" i="36"/>
  <c r="Q19" i="37"/>
  <c r="R19" i="38"/>
  <c r="N22" i="38"/>
  <c r="N14" i="38"/>
  <c r="N6" i="38"/>
  <c r="Q47" i="39"/>
  <c r="S47" i="39"/>
  <c r="O47" i="39"/>
  <c r="R47" i="39"/>
  <c r="N47" i="39"/>
  <c r="Q43" i="39"/>
  <c r="S43" i="39"/>
  <c r="O43" i="39"/>
  <c r="R43" i="39"/>
  <c r="N43" i="39"/>
  <c r="Q39" i="39"/>
  <c r="S39" i="39"/>
  <c r="O39" i="39"/>
  <c r="R39" i="39"/>
  <c r="N39" i="39"/>
  <c r="AB70" i="39"/>
  <c r="Q35" i="39"/>
  <c r="S35" i="39"/>
  <c r="O35" i="39"/>
  <c r="R35" i="39"/>
  <c r="N35" i="39"/>
  <c r="AB66" i="39"/>
  <c r="S28" i="39"/>
  <c r="O28" i="39"/>
  <c r="Q28" i="39"/>
  <c r="N28" i="39"/>
  <c r="AB59" i="39"/>
  <c r="R28" i="39"/>
  <c r="S29" i="39"/>
  <c r="O29" i="39"/>
  <c r="R29" i="39"/>
  <c r="N29" i="39"/>
  <c r="Q29" i="39"/>
  <c r="AB60" i="39"/>
  <c r="S32" i="39"/>
  <c r="O32" i="39"/>
  <c r="R32" i="39"/>
  <c r="N32" i="39"/>
  <c r="AB63" i="39"/>
  <c r="Q32" i="39"/>
  <c r="O10" i="37"/>
  <c r="Q10" i="37"/>
  <c r="S10" i="37"/>
  <c r="N10" i="37"/>
  <c r="AB47" i="37"/>
  <c r="N16" i="37"/>
  <c r="S16" i="37"/>
  <c r="Q16" i="37"/>
  <c r="O16" i="37"/>
  <c r="O41" i="36"/>
  <c r="Q41" i="36"/>
  <c r="AB72" i="36"/>
  <c r="N41" i="36"/>
  <c r="R41" i="36"/>
  <c r="AB68" i="38"/>
  <c r="S37" i="38"/>
  <c r="O37" i="38"/>
  <c r="R37" i="38"/>
  <c r="N37" i="38"/>
  <c r="Q37" i="38"/>
  <c r="AB66" i="38"/>
  <c r="S35" i="38"/>
  <c r="O35" i="38"/>
  <c r="R35" i="38"/>
  <c r="N35" i="38"/>
  <c r="Q35" i="38"/>
  <c r="S24" i="38"/>
  <c r="S20" i="38"/>
  <c r="S16" i="38"/>
  <c r="S12" i="38"/>
  <c r="S8" i="38"/>
  <c r="S23" i="32"/>
  <c r="R9" i="31"/>
  <c r="S9" i="31"/>
  <c r="N9" i="31"/>
  <c r="N47" i="33"/>
  <c r="S47" i="33"/>
  <c r="O47" i="33"/>
  <c r="R47" i="33"/>
  <c r="Q11" i="33"/>
  <c r="N11" i="33"/>
  <c r="R11" i="33"/>
  <c r="O11" i="33"/>
  <c r="Q7" i="33"/>
  <c r="R7" i="33"/>
  <c r="O7" i="33"/>
  <c r="T7" i="33" s="1"/>
  <c r="S7" i="33"/>
  <c r="Q33" i="31"/>
  <c r="R33" i="31"/>
  <c r="R12" i="32"/>
  <c r="S12" i="32"/>
  <c r="N46" i="36"/>
  <c r="O46" i="36"/>
  <c r="S11" i="36"/>
  <c r="N11" i="36"/>
  <c r="Q43" i="36"/>
  <c r="S43" i="36"/>
  <c r="S17" i="36"/>
  <c r="O17" i="36"/>
  <c r="N10" i="36"/>
  <c r="O10" i="36"/>
  <c r="S10" i="36"/>
  <c r="Q49" i="38"/>
  <c r="S49" i="38"/>
  <c r="O49" i="38"/>
  <c r="R49" i="38"/>
  <c r="N49" i="38"/>
  <c r="Q45" i="38"/>
  <c r="S45" i="38"/>
  <c r="O45" i="38"/>
  <c r="R45" i="38"/>
  <c r="N45" i="38"/>
  <c r="Q41" i="38"/>
  <c r="AB72" i="38"/>
  <c r="S41" i="38"/>
  <c r="O41" i="38"/>
  <c r="R41" i="38"/>
  <c r="N41" i="38"/>
  <c r="AB60" i="38"/>
  <c r="S29" i="38"/>
  <c r="O29" i="38"/>
  <c r="R29" i="38"/>
  <c r="N29" i="38"/>
  <c r="Q29" i="38"/>
  <c r="Q24" i="38"/>
  <c r="O24" i="38"/>
  <c r="T24" i="38" s="1"/>
  <c r="AB55" i="38"/>
  <c r="R24" i="38"/>
  <c r="Q20" i="38"/>
  <c r="O20" i="38"/>
  <c r="T20" i="38" s="1"/>
  <c r="AB51" i="38"/>
  <c r="R20" i="38"/>
  <c r="Q16" i="38"/>
  <c r="O16" i="38"/>
  <c r="T16" i="38" s="1"/>
  <c r="AB47" i="38"/>
  <c r="R16" i="38"/>
  <c r="Q12" i="38"/>
  <c r="O12" i="38"/>
  <c r="P12" i="38" s="1"/>
  <c r="R12" i="38"/>
  <c r="Q8" i="38"/>
  <c r="O8" i="38"/>
  <c r="T8" i="38" s="1"/>
  <c r="R8" i="38"/>
  <c r="O27" i="37"/>
  <c r="N27" i="37"/>
  <c r="AB58" i="37"/>
  <c r="AB66" i="36"/>
  <c r="N35" i="36"/>
  <c r="S35" i="36"/>
  <c r="R35" i="36"/>
  <c r="O35" i="36"/>
  <c r="O39" i="32"/>
  <c r="AB70" i="32"/>
  <c r="O33" i="33"/>
  <c r="S33" i="33"/>
  <c r="O44" i="33"/>
  <c r="N44" i="33"/>
  <c r="N15" i="33"/>
  <c r="O15" i="33"/>
  <c r="R33" i="32"/>
  <c r="S33" i="32"/>
  <c r="Q27" i="34"/>
  <c r="AB58" i="34"/>
  <c r="Q19" i="33"/>
  <c r="R19" i="33"/>
  <c r="Q45" i="33"/>
  <c r="S45" i="33"/>
  <c r="R45" i="33"/>
  <c r="O16" i="32"/>
  <c r="N16" i="32"/>
  <c r="N18" i="36"/>
  <c r="AB49" i="36"/>
  <c r="S18" i="36"/>
  <c r="AB55" i="36"/>
  <c r="S7" i="36"/>
  <c r="Q48" i="38"/>
  <c r="S48" i="38"/>
  <c r="O48" i="38"/>
  <c r="R48" i="38"/>
  <c r="N48" i="38"/>
  <c r="Q44" i="38"/>
  <c r="S44" i="38"/>
  <c r="O44" i="38"/>
  <c r="R44" i="38"/>
  <c r="N44" i="38"/>
  <c r="Q40" i="38"/>
  <c r="AB71" i="38"/>
  <c r="S40" i="38"/>
  <c r="O40" i="38"/>
  <c r="R40" i="38"/>
  <c r="N40" i="38"/>
  <c r="AB69" i="38"/>
  <c r="S38" i="38"/>
  <c r="O38" i="38"/>
  <c r="R38" i="38"/>
  <c r="N38" i="38"/>
  <c r="Q38" i="38"/>
  <c r="AB63" i="38"/>
  <c r="S32" i="38"/>
  <c r="O32" i="38"/>
  <c r="R32" i="38"/>
  <c r="N32" i="38"/>
  <c r="Q32" i="38"/>
  <c r="AB56" i="38"/>
  <c r="AB54" i="38"/>
  <c r="AB52" i="38"/>
  <c r="AB50" i="38"/>
  <c r="AB48" i="38"/>
  <c r="AB46" i="38"/>
  <c r="R22" i="38"/>
  <c r="R18" i="38"/>
  <c r="R14" i="38"/>
  <c r="O16" i="36"/>
  <c r="Q22" i="36"/>
  <c r="Q14" i="36"/>
  <c r="Q47" i="38"/>
  <c r="S47" i="38"/>
  <c r="O47" i="38"/>
  <c r="R47" i="38"/>
  <c r="N47" i="38"/>
  <c r="Q43" i="38"/>
  <c r="S43" i="38"/>
  <c r="O43" i="38"/>
  <c r="R43" i="38"/>
  <c r="N43" i="38"/>
  <c r="Q39" i="38"/>
  <c r="AB70" i="38"/>
  <c r="S39" i="38"/>
  <c r="O39" i="38"/>
  <c r="R39" i="38"/>
  <c r="N39" i="38"/>
  <c r="AB67" i="38"/>
  <c r="S36" i="38"/>
  <c r="O36" i="38"/>
  <c r="R36" i="38"/>
  <c r="N36" i="38"/>
  <c r="Q36" i="38"/>
  <c r="AB65" i="38"/>
  <c r="S34" i="38"/>
  <c r="O34" i="38"/>
  <c r="R34" i="38"/>
  <c r="N34" i="38"/>
  <c r="Q34" i="38"/>
  <c r="AB58" i="38"/>
  <c r="S27" i="38"/>
  <c r="O27" i="38"/>
  <c r="N27" i="38"/>
  <c r="R27" i="38"/>
  <c r="Q27" i="38"/>
  <c r="O25" i="38"/>
  <c r="Q25" i="38"/>
  <c r="O23" i="38"/>
  <c r="P23" i="38" s="1"/>
  <c r="Q23" i="38"/>
  <c r="O21" i="38"/>
  <c r="P21" i="38" s="1"/>
  <c r="Q21" i="38"/>
  <c r="O19" i="38"/>
  <c r="P19" i="38" s="1"/>
  <c r="Q19" i="38"/>
  <c r="O17" i="38"/>
  <c r="T17" i="38" s="1"/>
  <c r="Q17" i="38"/>
  <c r="O15" i="38"/>
  <c r="P15" i="38" s="1"/>
  <c r="Q15" i="38"/>
  <c r="O13" i="38"/>
  <c r="O11" i="38"/>
  <c r="Q11" i="38"/>
  <c r="O9" i="38"/>
  <c r="O7" i="38"/>
  <c r="Q7" i="38"/>
  <c r="AB53" i="38"/>
  <c r="AB49" i="38"/>
  <c r="AB45" i="38"/>
  <c r="R16" i="36"/>
  <c r="Q50" i="38"/>
  <c r="S50" i="38"/>
  <c r="O50" i="38"/>
  <c r="R50" i="38"/>
  <c r="N50" i="38"/>
  <c r="Q46" i="38"/>
  <c r="S46" i="38"/>
  <c r="O46" i="38"/>
  <c r="R46" i="38"/>
  <c r="N46" i="38"/>
  <c r="Q42" i="38"/>
  <c r="S42" i="38"/>
  <c r="O42" i="38"/>
  <c r="R42" i="38"/>
  <c r="N42" i="38"/>
  <c r="S25" i="38"/>
  <c r="S23" i="38"/>
  <c r="S21" i="38"/>
  <c r="S19" i="38"/>
  <c r="S17" i="38"/>
  <c r="S15" i="38"/>
  <c r="S13" i="38"/>
  <c r="N13" i="38"/>
  <c r="S11" i="38"/>
  <c r="N11" i="38"/>
  <c r="S9" i="38"/>
  <c r="N9" i="38"/>
  <c r="S7" i="38"/>
  <c r="N7" i="38"/>
  <c r="O22" i="38"/>
  <c r="O18" i="38"/>
  <c r="O14" i="38"/>
  <c r="O10" i="38"/>
  <c r="Q10" i="38"/>
  <c r="O6" i="38"/>
  <c r="Q6" i="38"/>
  <c r="S39" i="32"/>
  <c r="R23" i="32"/>
  <c r="Q19" i="32"/>
  <c r="O25" i="32"/>
  <c r="R28" i="32"/>
  <c r="N23" i="32"/>
  <c r="T23" i="32" s="1"/>
  <c r="AB66" i="33"/>
  <c r="O26" i="33"/>
  <c r="AB62" i="34"/>
  <c r="Q31" i="33"/>
  <c r="R50" i="36"/>
  <c r="O43" i="36"/>
  <c r="O31" i="36"/>
  <c r="AB62" i="36"/>
  <c r="O11" i="36"/>
  <c r="R46" i="36"/>
  <c r="Q46" i="36"/>
  <c r="R24" i="36"/>
  <c r="O20" i="36"/>
  <c r="Q17" i="36"/>
  <c r="S14" i="36"/>
  <c r="S49" i="36"/>
  <c r="AB48" i="36"/>
  <c r="Q11" i="36"/>
  <c r="Q48" i="37"/>
  <c r="S48" i="37"/>
  <c r="O48" i="37"/>
  <c r="R48" i="37"/>
  <c r="N48" i="37"/>
  <c r="Q44" i="37"/>
  <c r="S44" i="37"/>
  <c r="O44" i="37"/>
  <c r="R44" i="37"/>
  <c r="N44" i="37"/>
  <c r="AB69" i="37"/>
  <c r="S38" i="37"/>
  <c r="O38" i="37"/>
  <c r="R38" i="37"/>
  <c r="N38" i="37"/>
  <c r="Q38" i="37"/>
  <c r="AB68" i="37"/>
  <c r="S37" i="37"/>
  <c r="O37" i="37"/>
  <c r="R37" i="37"/>
  <c r="N37" i="37"/>
  <c r="Q37" i="37"/>
  <c r="AB66" i="37"/>
  <c r="S35" i="37"/>
  <c r="O35" i="37"/>
  <c r="R35" i="37"/>
  <c r="N35" i="37"/>
  <c r="Q35" i="37"/>
  <c r="AB64" i="37"/>
  <c r="Q33" i="37"/>
  <c r="S33" i="37"/>
  <c r="O33" i="37"/>
  <c r="R33" i="37"/>
  <c r="N33" i="37"/>
  <c r="AB59" i="37"/>
  <c r="S28" i="37"/>
  <c r="O28" i="37"/>
  <c r="N28" i="37"/>
  <c r="R28" i="37"/>
  <c r="Q28" i="37"/>
  <c r="S19" i="36"/>
  <c r="Q47" i="37"/>
  <c r="S47" i="37"/>
  <c r="O47" i="37"/>
  <c r="R47" i="37"/>
  <c r="N47" i="37"/>
  <c r="Q43" i="37"/>
  <c r="S43" i="37"/>
  <c r="O43" i="37"/>
  <c r="R43" i="37"/>
  <c r="N43" i="37"/>
  <c r="AB70" i="37"/>
  <c r="S39" i="37"/>
  <c r="O39" i="37"/>
  <c r="R39" i="37"/>
  <c r="N39" i="37"/>
  <c r="Q39" i="37"/>
  <c r="R10" i="36"/>
  <c r="Q10" i="36"/>
  <c r="O27" i="31"/>
  <c r="S45" i="32"/>
  <c r="AB64" i="32"/>
  <c r="AB54" i="32"/>
  <c r="Q21" i="32"/>
  <c r="N7" i="32"/>
  <c r="R44" i="33"/>
  <c r="Q21" i="33"/>
  <c r="AB57" i="33"/>
  <c r="Q33" i="33"/>
  <c r="R26" i="33"/>
  <c r="S50" i="36"/>
  <c r="N43" i="36"/>
  <c r="R11" i="36"/>
  <c r="S46" i="36"/>
  <c r="AB51" i="36"/>
  <c r="N49" i="36"/>
  <c r="Q49" i="36"/>
  <c r="N17" i="36"/>
  <c r="Q50" i="37"/>
  <c r="S50" i="37"/>
  <c r="O50" i="37"/>
  <c r="R50" i="37"/>
  <c r="N50" i="37"/>
  <c r="Q46" i="37"/>
  <c r="S46" i="37"/>
  <c r="O46" i="37"/>
  <c r="R46" i="37"/>
  <c r="N46" i="37"/>
  <c r="AB71" i="37"/>
  <c r="S40" i="37"/>
  <c r="O40" i="37"/>
  <c r="R40" i="37"/>
  <c r="N40" i="37"/>
  <c r="Q40" i="37"/>
  <c r="Q42" i="37"/>
  <c r="S42" i="37"/>
  <c r="O42" i="37"/>
  <c r="R42" i="37"/>
  <c r="N42" i="37"/>
  <c r="AB72" i="37"/>
  <c r="S41" i="37"/>
  <c r="O41" i="37"/>
  <c r="R41" i="37"/>
  <c r="N41" i="37"/>
  <c r="Q41" i="37"/>
  <c r="AB67" i="37"/>
  <c r="S36" i="37"/>
  <c r="O36" i="37"/>
  <c r="R36" i="37"/>
  <c r="N36" i="37"/>
  <c r="Q36" i="37"/>
  <c r="AB65" i="37"/>
  <c r="S34" i="37"/>
  <c r="O34" i="37"/>
  <c r="R34" i="37"/>
  <c r="N34" i="37"/>
  <c r="Q34" i="37"/>
  <c r="AB57" i="37"/>
  <c r="R26" i="37"/>
  <c r="Q26" i="37"/>
  <c r="O26" i="37"/>
  <c r="S26" i="37"/>
  <c r="N26" i="37"/>
  <c r="Q31" i="36"/>
  <c r="R8" i="36"/>
  <c r="Q8" i="36"/>
  <c r="N7" i="37"/>
  <c r="N50" i="36"/>
  <c r="S9" i="37"/>
  <c r="R6" i="36"/>
  <c r="Q6" i="36"/>
  <c r="Q9" i="37"/>
  <c r="R43" i="36"/>
  <c r="S31" i="36"/>
  <c r="Q24" i="36"/>
  <c r="Q16" i="36"/>
  <c r="O24" i="36"/>
  <c r="AB47" i="36"/>
  <c r="O49" i="36"/>
  <c r="Q18" i="36"/>
  <c r="R17" i="36"/>
  <c r="N14" i="36"/>
  <c r="Q49" i="37"/>
  <c r="S49" i="37"/>
  <c r="O49" i="37"/>
  <c r="R49" i="37"/>
  <c r="N49" i="37"/>
  <c r="Q45" i="37"/>
  <c r="S45" i="37"/>
  <c r="O45" i="37"/>
  <c r="R45" i="37"/>
  <c r="N45" i="37"/>
  <c r="AB61" i="37"/>
  <c r="R30" i="37"/>
  <c r="Q30" i="37"/>
  <c r="O30" i="37"/>
  <c r="S30" i="37"/>
  <c r="N30" i="37"/>
  <c r="Q6" i="37"/>
  <c r="Q37" i="36"/>
  <c r="R10" i="37"/>
  <c r="O6" i="37"/>
  <c r="R6" i="37"/>
  <c r="O7" i="37"/>
  <c r="R7" i="37"/>
  <c r="S6" i="37"/>
  <c r="Q25" i="33"/>
  <c r="AB56" i="33"/>
  <c r="R21" i="33"/>
  <c r="S21" i="33"/>
  <c r="AB52" i="33"/>
  <c r="R43" i="33"/>
  <c r="O43" i="33"/>
  <c r="R44" i="32"/>
  <c r="N44" i="32"/>
  <c r="N26" i="33"/>
  <c r="S26" i="33"/>
  <c r="AB46" i="33"/>
  <c r="S15" i="33"/>
  <c r="Q15" i="33"/>
  <c r="S12" i="36"/>
  <c r="R12" i="36"/>
  <c r="O12" i="36"/>
  <c r="Q12" i="36"/>
  <c r="N12" i="36"/>
  <c r="AB61" i="35"/>
  <c r="O30" i="35"/>
  <c r="R30" i="35"/>
  <c r="N30" i="35"/>
  <c r="N35" i="33"/>
  <c r="S35" i="33"/>
  <c r="Q10" i="33"/>
  <c r="R10" i="33"/>
  <c r="S10" i="33"/>
  <c r="Q6" i="33"/>
  <c r="R6" i="33"/>
  <c r="S6" i="33"/>
  <c r="R24" i="32"/>
  <c r="N24" i="32"/>
  <c r="AB55" i="32"/>
  <c r="N48" i="33"/>
  <c r="O48" i="33"/>
  <c r="R25" i="33"/>
  <c r="N25" i="33"/>
  <c r="O25" i="33"/>
  <c r="S33" i="35"/>
  <c r="AB64" i="35"/>
  <c r="Q44" i="32"/>
  <c r="O47" i="32"/>
  <c r="T47" i="32" s="1"/>
  <c r="Q45" i="32"/>
  <c r="O33" i="32"/>
  <c r="N39" i="32"/>
  <c r="Q39" i="32"/>
  <c r="Q23" i="32"/>
  <c r="N21" i="32"/>
  <c r="R11" i="32"/>
  <c r="Q24" i="32"/>
  <c r="AB52" i="32"/>
  <c r="S11" i="32"/>
  <c r="R7" i="32"/>
  <c r="S42" i="33"/>
  <c r="S44" i="33"/>
  <c r="N19" i="33"/>
  <c r="O10" i="33"/>
  <c r="P10" i="33" s="1"/>
  <c r="N19" i="32"/>
  <c r="O19" i="32"/>
  <c r="AB64" i="33"/>
  <c r="R33" i="33"/>
  <c r="N43" i="33"/>
  <c r="S31" i="34"/>
  <c r="Q31" i="34"/>
  <c r="O33" i="35"/>
  <c r="N45" i="33"/>
  <c r="O45" i="33"/>
  <c r="R16" i="32"/>
  <c r="S16" i="32"/>
  <c r="Q16" i="32"/>
  <c r="AB60" i="36"/>
  <c r="S29" i="36"/>
  <c r="O29" i="36"/>
  <c r="R29" i="36"/>
  <c r="N29" i="36"/>
  <c r="Q29" i="36"/>
  <c r="N27" i="34"/>
  <c r="R27" i="34"/>
  <c r="S27" i="34"/>
  <c r="O19" i="33"/>
  <c r="AB50" i="33"/>
  <c r="R33" i="34"/>
  <c r="O33" i="34"/>
  <c r="Q33" i="34"/>
  <c r="S42" i="36"/>
  <c r="O42" i="36"/>
  <c r="Q42" i="36"/>
  <c r="N42" i="36"/>
  <c r="R42" i="36"/>
  <c r="S26" i="31"/>
  <c r="O9" i="31"/>
  <c r="R30" i="31"/>
  <c r="S47" i="32"/>
  <c r="Q33" i="32"/>
  <c r="N33" i="32"/>
  <c r="S48" i="33"/>
  <c r="Q44" i="33"/>
  <c r="Q35" i="33"/>
  <c r="O21" i="33"/>
  <c r="P21" i="33" s="1"/>
  <c r="R15" i="33"/>
  <c r="N6" i="33"/>
  <c r="P6" i="33" s="1"/>
  <c r="Q43" i="33"/>
  <c r="Q7" i="32"/>
  <c r="O7" i="32"/>
  <c r="S19" i="33"/>
  <c r="AB64" i="34"/>
  <c r="O27" i="34"/>
  <c r="R50" i="33"/>
  <c r="N50" i="33"/>
  <c r="Q50" i="33"/>
  <c r="Q27" i="33"/>
  <c r="N27" i="33"/>
  <c r="Q37" i="32"/>
  <c r="S37" i="32"/>
  <c r="Q15" i="32"/>
  <c r="N15" i="32"/>
  <c r="S15" i="32"/>
  <c r="AB62" i="33"/>
  <c r="S31" i="33"/>
  <c r="N17" i="33"/>
  <c r="AB48" i="33"/>
  <c r="Q17" i="33"/>
  <c r="N33" i="35"/>
  <c r="Q33" i="35"/>
  <c r="S30" i="35"/>
  <c r="Q26" i="35"/>
  <c r="AB57" i="35"/>
  <c r="S26" i="35"/>
  <c r="Q12" i="33"/>
  <c r="R12" i="33"/>
  <c r="S12" i="33"/>
  <c r="Q8" i="33"/>
  <c r="R8" i="33"/>
  <c r="S8" i="33"/>
  <c r="S44" i="36"/>
  <c r="O44" i="36"/>
  <c r="Q44" i="36"/>
  <c r="R44" i="36"/>
  <c r="N44" i="36"/>
  <c r="S46" i="33"/>
  <c r="AB61" i="32"/>
  <c r="R30" i="34"/>
  <c r="O28" i="34"/>
  <c r="AB69" i="36"/>
  <c r="S38" i="36"/>
  <c r="O38" i="36"/>
  <c r="Q38" i="36"/>
  <c r="R38" i="36"/>
  <c r="N38" i="36"/>
  <c r="N24" i="36"/>
  <c r="N20" i="36"/>
  <c r="N16" i="36"/>
  <c r="AB63" i="36"/>
  <c r="S32" i="36"/>
  <c r="O32" i="36"/>
  <c r="R32" i="36"/>
  <c r="Q32" i="36"/>
  <c r="N32" i="36"/>
  <c r="O18" i="36"/>
  <c r="R18" i="36"/>
  <c r="R33" i="35"/>
  <c r="AB58" i="33"/>
  <c r="AB71" i="36"/>
  <c r="S40" i="36"/>
  <c r="O40" i="36"/>
  <c r="Q40" i="36"/>
  <c r="R40" i="36"/>
  <c r="N40" i="36"/>
  <c r="AB65" i="36"/>
  <c r="S34" i="36"/>
  <c r="O34" i="36"/>
  <c r="R34" i="36"/>
  <c r="N34" i="36"/>
  <c r="Q34" i="36"/>
  <c r="AB67" i="36"/>
  <c r="S36" i="36"/>
  <c r="O36" i="36"/>
  <c r="R36" i="36"/>
  <c r="Q36" i="36"/>
  <c r="N36" i="36"/>
  <c r="O22" i="36"/>
  <c r="R22" i="36"/>
  <c r="O14" i="36"/>
  <c r="R14" i="36"/>
  <c r="Q46" i="33"/>
  <c r="S43" i="33"/>
  <c r="N31" i="33"/>
  <c r="N30" i="34"/>
  <c r="P30" i="34" s="1"/>
  <c r="N33" i="34"/>
  <c r="Q47" i="35"/>
  <c r="S47" i="35"/>
  <c r="O47" i="35"/>
  <c r="R47" i="35"/>
  <c r="N47" i="35"/>
  <c r="Q43" i="35"/>
  <c r="S43" i="35"/>
  <c r="O43" i="35"/>
  <c r="R43" i="35"/>
  <c r="N43" i="35"/>
  <c r="AB55" i="35"/>
  <c r="S24" i="35"/>
  <c r="O24" i="35"/>
  <c r="R24" i="35"/>
  <c r="N24" i="35"/>
  <c r="Q24" i="35"/>
  <c r="AB51" i="35"/>
  <c r="S20" i="35"/>
  <c r="O20" i="35"/>
  <c r="R20" i="35"/>
  <c r="N20" i="35"/>
  <c r="Q20" i="35"/>
  <c r="AB47" i="35"/>
  <c r="S16" i="35"/>
  <c r="O16" i="35"/>
  <c r="R16" i="35"/>
  <c r="N16" i="35"/>
  <c r="Q16" i="35"/>
  <c r="S12" i="35"/>
  <c r="O12" i="35"/>
  <c r="R12" i="35"/>
  <c r="N12" i="35"/>
  <c r="Q12" i="35"/>
  <c r="S8" i="35"/>
  <c r="O8" i="35"/>
  <c r="R8" i="35"/>
  <c r="N8" i="35"/>
  <c r="Q8" i="35"/>
  <c r="AB68" i="35"/>
  <c r="S37" i="35"/>
  <c r="O37" i="35"/>
  <c r="R37" i="35"/>
  <c r="N37" i="35"/>
  <c r="Q37" i="35"/>
  <c r="AB66" i="35"/>
  <c r="S35" i="35"/>
  <c r="O35" i="35"/>
  <c r="R35" i="35"/>
  <c r="N35" i="35"/>
  <c r="Q35" i="35"/>
  <c r="N29" i="35"/>
  <c r="P29" i="35" s="1"/>
  <c r="Q50" i="35"/>
  <c r="S50" i="35"/>
  <c r="O50" i="35"/>
  <c r="R50" i="35"/>
  <c r="N50" i="35"/>
  <c r="Q46" i="35"/>
  <c r="S46" i="35"/>
  <c r="O46" i="35"/>
  <c r="R46" i="35"/>
  <c r="N46" i="35"/>
  <c r="Q42" i="35"/>
  <c r="S42" i="35"/>
  <c r="O42" i="35"/>
  <c r="R42" i="35"/>
  <c r="N42" i="35"/>
  <c r="AB54" i="35"/>
  <c r="S23" i="35"/>
  <c r="O23" i="35"/>
  <c r="R23" i="35"/>
  <c r="N23" i="35"/>
  <c r="Q23" i="35"/>
  <c r="AB50" i="35"/>
  <c r="S19" i="35"/>
  <c r="O19" i="35"/>
  <c r="R19" i="35"/>
  <c r="N19" i="35"/>
  <c r="Q19" i="35"/>
  <c r="AB46" i="35"/>
  <c r="S15" i="35"/>
  <c r="O15" i="35"/>
  <c r="R15" i="35"/>
  <c r="N15" i="35"/>
  <c r="Q15" i="35"/>
  <c r="S11" i="35"/>
  <c r="O11" i="35"/>
  <c r="R11" i="35"/>
  <c r="N11" i="35"/>
  <c r="Q11" i="35"/>
  <c r="S7" i="35"/>
  <c r="O7" i="35"/>
  <c r="R7" i="35"/>
  <c r="N7" i="35"/>
  <c r="Q7" i="35"/>
  <c r="R29" i="35"/>
  <c r="AB59" i="35"/>
  <c r="S28" i="35"/>
  <c r="O28" i="35"/>
  <c r="N28" i="35"/>
  <c r="R28" i="35"/>
  <c r="Q28" i="35"/>
  <c r="Q49" i="35"/>
  <c r="S49" i="35"/>
  <c r="O49" i="35"/>
  <c r="R49" i="35"/>
  <c r="N49" i="35"/>
  <c r="Q45" i="35"/>
  <c r="S45" i="35"/>
  <c r="O45" i="35"/>
  <c r="R45" i="35"/>
  <c r="N45" i="35"/>
  <c r="Q41" i="35"/>
  <c r="AB72" i="35"/>
  <c r="S41" i="35"/>
  <c r="O41" i="35"/>
  <c r="R41" i="35"/>
  <c r="N41" i="35"/>
  <c r="AB63" i="35"/>
  <c r="S32" i="35"/>
  <c r="O32" i="35"/>
  <c r="R32" i="35"/>
  <c r="N32" i="35"/>
  <c r="Q32" i="35"/>
  <c r="Q29" i="35"/>
  <c r="AB69" i="35"/>
  <c r="S38" i="35"/>
  <c r="O38" i="35"/>
  <c r="R38" i="35"/>
  <c r="N38" i="35"/>
  <c r="Q38" i="35"/>
  <c r="AB53" i="35"/>
  <c r="S22" i="35"/>
  <c r="O22" i="35"/>
  <c r="R22" i="35"/>
  <c r="N22" i="35"/>
  <c r="Q22" i="35"/>
  <c r="AB49" i="35"/>
  <c r="S18" i="35"/>
  <c r="O18" i="35"/>
  <c r="R18" i="35"/>
  <c r="N18" i="35"/>
  <c r="Q18" i="35"/>
  <c r="AB45" i="35"/>
  <c r="S14" i="35"/>
  <c r="O14" i="35"/>
  <c r="R14" i="35"/>
  <c r="N14" i="35"/>
  <c r="Q14" i="35"/>
  <c r="S10" i="35"/>
  <c r="O10" i="35"/>
  <c r="R10" i="35"/>
  <c r="N10" i="35"/>
  <c r="Q10" i="35"/>
  <c r="S6" i="35"/>
  <c r="O6" i="35"/>
  <c r="R6" i="35"/>
  <c r="N6" i="35"/>
  <c r="Q6" i="35"/>
  <c r="AB67" i="35"/>
  <c r="S36" i="35"/>
  <c r="O36" i="35"/>
  <c r="R36" i="35"/>
  <c r="N36" i="35"/>
  <c r="Q36" i="35"/>
  <c r="AB65" i="35"/>
  <c r="S34" i="35"/>
  <c r="O34" i="35"/>
  <c r="R34" i="35"/>
  <c r="N34" i="35"/>
  <c r="Q34" i="35"/>
  <c r="AB60" i="35"/>
  <c r="S29" i="35"/>
  <c r="Q48" i="35"/>
  <c r="S48" i="35"/>
  <c r="O48" i="35"/>
  <c r="R48" i="35"/>
  <c r="N48" i="35"/>
  <c r="Q44" i="35"/>
  <c r="S44" i="35"/>
  <c r="O44" i="35"/>
  <c r="R44" i="35"/>
  <c r="N44" i="35"/>
  <c r="AB70" i="35"/>
  <c r="S39" i="35"/>
  <c r="O39" i="35"/>
  <c r="R39" i="35"/>
  <c r="N39" i="35"/>
  <c r="Q39" i="35"/>
  <c r="AB56" i="35"/>
  <c r="S25" i="35"/>
  <c r="O25" i="35"/>
  <c r="R25" i="35"/>
  <c r="N25" i="35"/>
  <c r="Q25" i="35"/>
  <c r="AB52" i="35"/>
  <c r="S21" i="35"/>
  <c r="O21" i="35"/>
  <c r="R21" i="35"/>
  <c r="N21" i="35"/>
  <c r="Q21" i="35"/>
  <c r="AB48" i="35"/>
  <c r="S17" i="35"/>
  <c r="O17" i="35"/>
  <c r="R17" i="35"/>
  <c r="N17" i="35"/>
  <c r="Q17" i="35"/>
  <c r="S13" i="35"/>
  <c r="O13" i="35"/>
  <c r="R13" i="35"/>
  <c r="N13" i="35"/>
  <c r="Q13" i="35"/>
  <c r="S9" i="35"/>
  <c r="O9" i="35"/>
  <c r="R9" i="35"/>
  <c r="N9" i="35"/>
  <c r="Q9" i="35"/>
  <c r="R31" i="34"/>
  <c r="N31" i="34"/>
  <c r="P31" i="34" s="1"/>
  <c r="Q40" i="35"/>
  <c r="AB71" i="35"/>
  <c r="S40" i="35"/>
  <c r="O40" i="35"/>
  <c r="R40" i="35"/>
  <c r="N40" i="35"/>
  <c r="R26" i="32"/>
  <c r="O28" i="32"/>
  <c r="AB59" i="32"/>
  <c r="N40" i="32"/>
  <c r="S27" i="33"/>
  <c r="Q47" i="34"/>
  <c r="S47" i="34"/>
  <c r="O47" i="34"/>
  <c r="R47" i="34"/>
  <c r="N47" i="34"/>
  <c r="Q43" i="34"/>
  <c r="S43" i="34"/>
  <c r="O43" i="34"/>
  <c r="R43" i="34"/>
  <c r="N43" i="34"/>
  <c r="AB68" i="34"/>
  <c r="S37" i="34"/>
  <c r="O37" i="34"/>
  <c r="R37" i="34"/>
  <c r="N37" i="34"/>
  <c r="Q37" i="34"/>
  <c r="AB66" i="34"/>
  <c r="S35" i="34"/>
  <c r="O35" i="34"/>
  <c r="R35" i="34"/>
  <c r="N35" i="34"/>
  <c r="Q35" i="34"/>
  <c r="AB54" i="34"/>
  <c r="S23" i="34"/>
  <c r="O23" i="34"/>
  <c r="R23" i="34"/>
  <c r="N23" i="34"/>
  <c r="Q23" i="34"/>
  <c r="AB50" i="34"/>
  <c r="S19" i="34"/>
  <c r="O19" i="34"/>
  <c r="R19" i="34"/>
  <c r="N19" i="34"/>
  <c r="Q19" i="34"/>
  <c r="AB46" i="34"/>
  <c r="S15" i="34"/>
  <c r="O15" i="34"/>
  <c r="R15" i="34"/>
  <c r="N15" i="34"/>
  <c r="Q15" i="34"/>
  <c r="S11" i="34"/>
  <c r="O11" i="34"/>
  <c r="R11" i="34"/>
  <c r="N11" i="34"/>
  <c r="Q11" i="34"/>
  <c r="S7" i="34"/>
  <c r="O7" i="34"/>
  <c r="R7" i="34"/>
  <c r="N7" i="34"/>
  <c r="Q7" i="34"/>
  <c r="AB70" i="34"/>
  <c r="S39" i="34"/>
  <c r="O39" i="34"/>
  <c r="R39" i="34"/>
  <c r="N39" i="34"/>
  <c r="Q39" i="34"/>
  <c r="R39" i="32"/>
  <c r="AB72" i="33"/>
  <c r="N41" i="33"/>
  <c r="N33" i="33"/>
  <c r="R45" i="32"/>
  <c r="N42" i="33"/>
  <c r="R17" i="33"/>
  <c r="R42" i="32"/>
  <c r="AB57" i="32"/>
  <c r="Q50" i="34"/>
  <c r="S50" i="34"/>
  <c r="O50" i="34"/>
  <c r="R50" i="34"/>
  <c r="N50" i="34"/>
  <c r="Q46" i="34"/>
  <c r="S46" i="34"/>
  <c r="O46" i="34"/>
  <c r="R46" i="34"/>
  <c r="N46" i="34"/>
  <c r="Q42" i="34"/>
  <c r="S42" i="34"/>
  <c r="O42" i="34"/>
  <c r="R42" i="34"/>
  <c r="N42" i="34"/>
  <c r="AB53" i="34"/>
  <c r="S22" i="34"/>
  <c r="O22" i="34"/>
  <c r="R22" i="34"/>
  <c r="N22" i="34"/>
  <c r="Q22" i="34"/>
  <c r="AB49" i="34"/>
  <c r="S18" i="34"/>
  <c r="O18" i="34"/>
  <c r="R18" i="34"/>
  <c r="N18" i="34"/>
  <c r="Q18" i="34"/>
  <c r="AB45" i="34"/>
  <c r="S14" i="34"/>
  <c r="O14" i="34"/>
  <c r="R14" i="34"/>
  <c r="N14" i="34"/>
  <c r="Q14" i="34"/>
  <c r="S10" i="34"/>
  <c r="O10" i="34"/>
  <c r="R10" i="34"/>
  <c r="N10" i="34"/>
  <c r="Q10" i="34"/>
  <c r="S6" i="34"/>
  <c r="O6" i="34"/>
  <c r="R6" i="34"/>
  <c r="N6" i="34"/>
  <c r="Q6" i="34"/>
  <c r="AB69" i="34"/>
  <c r="S38" i="34"/>
  <c r="O38" i="34"/>
  <c r="R38" i="34"/>
  <c r="N38" i="34"/>
  <c r="Q38" i="34"/>
  <c r="AB57" i="34"/>
  <c r="R26" i="34"/>
  <c r="Q26" i="34"/>
  <c r="O26" i="34"/>
  <c r="S26" i="34"/>
  <c r="N26" i="34"/>
  <c r="Q49" i="34"/>
  <c r="S49" i="34"/>
  <c r="O49" i="34"/>
  <c r="R49" i="34"/>
  <c r="N49" i="34"/>
  <c r="Q45" i="34"/>
  <c r="S45" i="34"/>
  <c r="O45" i="34"/>
  <c r="R45" i="34"/>
  <c r="N45" i="34"/>
  <c r="Q41" i="34"/>
  <c r="AB72" i="34"/>
  <c r="S41" i="34"/>
  <c r="O41" i="34"/>
  <c r="R41" i="34"/>
  <c r="N41" i="34"/>
  <c r="AB67" i="34"/>
  <c r="S36" i="34"/>
  <c r="O36" i="34"/>
  <c r="R36" i="34"/>
  <c r="N36" i="34"/>
  <c r="Q36" i="34"/>
  <c r="AB65" i="34"/>
  <c r="S34" i="34"/>
  <c r="O34" i="34"/>
  <c r="R34" i="34"/>
  <c r="N34" i="34"/>
  <c r="Q34" i="34"/>
  <c r="AB60" i="34"/>
  <c r="S29" i="34"/>
  <c r="O29" i="34"/>
  <c r="R29" i="34"/>
  <c r="N29" i="34"/>
  <c r="Q29" i="34"/>
  <c r="AB56" i="34"/>
  <c r="S25" i="34"/>
  <c r="O25" i="34"/>
  <c r="R25" i="34"/>
  <c r="N25" i="34"/>
  <c r="Q25" i="34"/>
  <c r="AB52" i="34"/>
  <c r="S21" i="34"/>
  <c r="O21" i="34"/>
  <c r="R21" i="34"/>
  <c r="N21" i="34"/>
  <c r="Q21" i="34"/>
  <c r="AB48" i="34"/>
  <c r="S17" i="34"/>
  <c r="O17" i="34"/>
  <c r="R17" i="34"/>
  <c r="N17" i="34"/>
  <c r="Q17" i="34"/>
  <c r="S13" i="34"/>
  <c r="O13" i="34"/>
  <c r="R13" i="34"/>
  <c r="N13" i="34"/>
  <c r="Q13" i="34"/>
  <c r="S9" i="34"/>
  <c r="O9" i="34"/>
  <c r="R9" i="34"/>
  <c r="N9" i="34"/>
  <c r="Q9" i="34"/>
  <c r="S28" i="32"/>
  <c r="Q28" i="32"/>
  <c r="R27" i="33"/>
  <c r="Q48" i="34"/>
  <c r="S48" i="34"/>
  <c r="O48" i="34"/>
  <c r="R48" i="34"/>
  <c r="N48" i="34"/>
  <c r="Q44" i="34"/>
  <c r="S44" i="34"/>
  <c r="O44" i="34"/>
  <c r="R44" i="34"/>
  <c r="N44" i="34"/>
  <c r="Q40" i="34"/>
  <c r="AB71" i="34"/>
  <c r="S40" i="34"/>
  <c r="O40" i="34"/>
  <c r="R40" i="34"/>
  <c r="N40" i="34"/>
  <c r="AB55" i="34"/>
  <c r="S24" i="34"/>
  <c r="O24" i="34"/>
  <c r="R24" i="34"/>
  <c r="N24" i="34"/>
  <c r="Q24" i="34"/>
  <c r="AB51" i="34"/>
  <c r="S20" i="34"/>
  <c r="O20" i="34"/>
  <c r="R20" i="34"/>
  <c r="N20" i="34"/>
  <c r="Q20" i="34"/>
  <c r="AB47" i="34"/>
  <c r="S16" i="34"/>
  <c r="O16" i="34"/>
  <c r="R16" i="34"/>
  <c r="N16" i="34"/>
  <c r="Q16" i="34"/>
  <c r="S12" i="34"/>
  <c r="O12" i="34"/>
  <c r="R12" i="34"/>
  <c r="N12" i="34"/>
  <c r="Q12" i="34"/>
  <c r="S8" i="34"/>
  <c r="O8" i="34"/>
  <c r="R8" i="34"/>
  <c r="N8" i="34"/>
  <c r="Q8" i="34"/>
  <c r="AB63" i="34"/>
  <c r="S32" i="34"/>
  <c r="O32" i="34"/>
  <c r="R32" i="34"/>
  <c r="N32" i="34"/>
  <c r="Q32" i="34"/>
  <c r="O31" i="33"/>
  <c r="O33" i="31"/>
  <c r="T33" i="31" s="1"/>
  <c r="S25" i="32"/>
  <c r="S32" i="33"/>
  <c r="O32" i="33"/>
  <c r="Q32" i="33"/>
  <c r="R32" i="33"/>
  <c r="AB63" i="33"/>
  <c r="N32" i="33"/>
  <c r="P32" i="33" s="1"/>
  <c r="S6" i="32"/>
  <c r="S24" i="33"/>
  <c r="O24" i="33"/>
  <c r="R24" i="33"/>
  <c r="AB55" i="33"/>
  <c r="Q24" i="33"/>
  <c r="N24" i="33"/>
  <c r="P24" i="33" s="1"/>
  <c r="N27" i="31"/>
  <c r="S33" i="31"/>
  <c r="Q9" i="31"/>
  <c r="Q26" i="31"/>
  <c r="S30" i="31"/>
  <c r="N26" i="32"/>
  <c r="O24" i="32"/>
  <c r="R25" i="32"/>
  <c r="AB56" i="32"/>
  <c r="N12" i="32"/>
  <c r="R6" i="32"/>
  <c r="N11" i="32"/>
  <c r="S27" i="32"/>
  <c r="Q39" i="33"/>
  <c r="S39" i="33"/>
  <c r="O39" i="33"/>
  <c r="N39" i="33"/>
  <c r="AB70" i="33"/>
  <c r="R39" i="33"/>
  <c r="N30" i="31"/>
  <c r="AB47" i="33"/>
  <c r="S16" i="33"/>
  <c r="O16" i="33"/>
  <c r="R16" i="33"/>
  <c r="Q16" i="33"/>
  <c r="N16" i="33"/>
  <c r="S37" i="33"/>
  <c r="O37" i="33"/>
  <c r="N37" i="33"/>
  <c r="R37" i="33"/>
  <c r="AB68" i="33"/>
  <c r="Q37" i="33"/>
  <c r="S36" i="33"/>
  <c r="O36" i="33"/>
  <c r="Q36" i="33"/>
  <c r="N36" i="33"/>
  <c r="AB67" i="33"/>
  <c r="R36" i="33"/>
  <c r="S29" i="33"/>
  <c r="O29" i="33"/>
  <c r="Q29" i="33"/>
  <c r="R29" i="33"/>
  <c r="AB60" i="33"/>
  <c r="N29" i="33"/>
  <c r="P29" i="33" s="1"/>
  <c r="AB64" i="31"/>
  <c r="N7" i="31"/>
  <c r="P7" i="31" s="1"/>
  <c r="N26" i="31"/>
  <c r="P26" i="31" s="1"/>
  <c r="AB57" i="31"/>
  <c r="O30" i="31"/>
  <c r="N25" i="32"/>
  <c r="Q12" i="32"/>
  <c r="S24" i="32"/>
  <c r="O11" i="32"/>
  <c r="N6" i="32"/>
  <c r="O12" i="32"/>
  <c r="AB58" i="32"/>
  <c r="S38" i="33"/>
  <c r="O38" i="33"/>
  <c r="N38" i="33"/>
  <c r="R38" i="33"/>
  <c r="AB69" i="33"/>
  <c r="Q38" i="33"/>
  <c r="S22" i="33"/>
  <c r="O22" i="33"/>
  <c r="AB53" i="33"/>
  <c r="N22" i="33"/>
  <c r="R22" i="33"/>
  <c r="Q22" i="33"/>
  <c r="AB49" i="33"/>
  <c r="S18" i="33"/>
  <c r="O18" i="33"/>
  <c r="N18" i="33"/>
  <c r="R18" i="33"/>
  <c r="Q18" i="33"/>
  <c r="AB45" i="33"/>
  <c r="S14" i="33"/>
  <c r="O14" i="33"/>
  <c r="N14" i="33"/>
  <c r="R14" i="33"/>
  <c r="Q14" i="33"/>
  <c r="S20" i="33"/>
  <c r="O20" i="33"/>
  <c r="R20" i="33"/>
  <c r="AB51" i="33"/>
  <c r="Q20" i="33"/>
  <c r="N20" i="33"/>
  <c r="P20" i="33" s="1"/>
  <c r="AB67" i="32"/>
  <c r="S36" i="32"/>
  <c r="O36" i="32"/>
  <c r="Q36" i="32"/>
  <c r="N36" i="32"/>
  <c r="R36" i="32"/>
  <c r="R27" i="32"/>
  <c r="O27" i="32"/>
  <c r="Q26" i="32"/>
  <c r="AB60" i="32"/>
  <c r="S29" i="32"/>
  <c r="O29" i="32"/>
  <c r="Q29" i="32"/>
  <c r="N29" i="32"/>
  <c r="R29" i="32"/>
  <c r="AB65" i="32"/>
  <c r="S34" i="32"/>
  <c r="O34" i="32"/>
  <c r="Q34" i="32"/>
  <c r="R34" i="32"/>
  <c r="N34" i="32"/>
  <c r="AB58" i="31"/>
  <c r="R27" i="31"/>
  <c r="O26" i="32"/>
  <c r="Q12" i="30"/>
  <c r="N31" i="30"/>
  <c r="S13" i="32"/>
  <c r="O13" i="32"/>
  <c r="R13" i="32"/>
  <c r="N13" i="32"/>
  <c r="Q13" i="32"/>
  <c r="S9" i="32"/>
  <c r="O9" i="32"/>
  <c r="R9" i="32"/>
  <c r="N9" i="32"/>
  <c r="Q9" i="32"/>
  <c r="AB49" i="32"/>
  <c r="S18" i="32"/>
  <c r="O18" i="32"/>
  <c r="Q18" i="32"/>
  <c r="N18" i="32"/>
  <c r="R18" i="32"/>
  <c r="N27" i="32"/>
  <c r="AB48" i="32"/>
  <c r="S17" i="32"/>
  <c r="O17" i="32"/>
  <c r="R17" i="32"/>
  <c r="N17" i="32"/>
  <c r="Q17" i="32"/>
  <c r="S10" i="32"/>
  <c r="O10" i="32"/>
  <c r="N10" i="32"/>
  <c r="Q10" i="32"/>
  <c r="R10" i="32"/>
  <c r="AB69" i="32"/>
  <c r="S38" i="32"/>
  <c r="O38" i="32"/>
  <c r="Q38" i="32"/>
  <c r="N38" i="32"/>
  <c r="R38" i="32"/>
  <c r="AB45" i="32"/>
  <c r="S14" i="32"/>
  <c r="O14" i="32"/>
  <c r="N14" i="32"/>
  <c r="Q14" i="32"/>
  <c r="R14" i="32"/>
  <c r="S47" i="31"/>
  <c r="O47" i="31"/>
  <c r="R47" i="31"/>
  <c r="N47" i="31"/>
  <c r="Q47" i="31"/>
  <c r="S45" i="31"/>
  <c r="O45" i="31"/>
  <c r="R45" i="31"/>
  <c r="N45" i="31"/>
  <c r="Q45" i="31"/>
  <c r="S28" i="31"/>
  <c r="O28" i="31"/>
  <c r="R28" i="31"/>
  <c r="AB59" i="31"/>
  <c r="Q28" i="31"/>
  <c r="N28" i="31"/>
  <c r="P28" i="31" s="1"/>
  <c r="S23" i="31"/>
  <c r="O23" i="31"/>
  <c r="AB54" i="31"/>
  <c r="R23" i="31"/>
  <c r="N23" i="31"/>
  <c r="Q23" i="31"/>
  <c r="AB50" i="31"/>
  <c r="S19" i="31"/>
  <c r="O19" i="31"/>
  <c r="R19" i="31"/>
  <c r="N19" i="31"/>
  <c r="Q19" i="31"/>
  <c r="AB46" i="31"/>
  <c r="S15" i="31"/>
  <c r="O15" i="31"/>
  <c r="R15" i="31"/>
  <c r="N15" i="31"/>
  <c r="Q15" i="31"/>
  <c r="S11" i="31"/>
  <c r="O11" i="31"/>
  <c r="R11" i="31"/>
  <c r="N11" i="31"/>
  <c r="Q11" i="31"/>
  <c r="S6" i="31"/>
  <c r="S36" i="31"/>
  <c r="O36" i="31"/>
  <c r="R36" i="31"/>
  <c r="N36" i="31"/>
  <c r="Q36" i="31"/>
  <c r="AB67" i="31"/>
  <c r="S41" i="31"/>
  <c r="O41" i="31"/>
  <c r="R41" i="31"/>
  <c r="N41" i="31"/>
  <c r="AB72" i="31"/>
  <c r="Q41" i="31"/>
  <c r="S35" i="31"/>
  <c r="O35" i="31"/>
  <c r="R35" i="31"/>
  <c r="N35" i="31"/>
  <c r="AB66" i="31"/>
  <c r="Q35" i="31"/>
  <c r="S29" i="31"/>
  <c r="O29" i="31"/>
  <c r="R29" i="31"/>
  <c r="N29" i="31"/>
  <c r="AB60" i="31"/>
  <c r="Q29" i="31"/>
  <c r="N6" i="31"/>
  <c r="O6" i="31"/>
  <c r="S25" i="31"/>
  <c r="O25" i="31"/>
  <c r="AB56" i="31"/>
  <c r="R25" i="31"/>
  <c r="N25" i="31"/>
  <c r="Q25" i="31"/>
  <c r="S21" i="31"/>
  <c r="O21" i="31"/>
  <c r="AB52" i="31"/>
  <c r="R21" i="31"/>
  <c r="N21" i="31"/>
  <c r="Q21" i="31"/>
  <c r="AB48" i="31"/>
  <c r="S17" i="31"/>
  <c r="O17" i="31"/>
  <c r="R17" i="31"/>
  <c r="N17" i="31"/>
  <c r="Q17" i="31"/>
  <c r="S13" i="31"/>
  <c r="O13" i="31"/>
  <c r="R13" i="31"/>
  <c r="N13" i="31"/>
  <c r="Q13" i="31"/>
  <c r="R8" i="31"/>
  <c r="Q6" i="31"/>
  <c r="S34" i="31"/>
  <c r="O34" i="31"/>
  <c r="R34" i="31"/>
  <c r="N34" i="31"/>
  <c r="Q34" i="31"/>
  <c r="AB65" i="31"/>
  <c r="S37" i="31"/>
  <c r="O37" i="31"/>
  <c r="R37" i="31"/>
  <c r="N37" i="31"/>
  <c r="AB68" i="31"/>
  <c r="Q37" i="31"/>
  <c r="S50" i="31"/>
  <c r="O50" i="31"/>
  <c r="R50" i="31"/>
  <c r="N50" i="31"/>
  <c r="Q50" i="31"/>
  <c r="S40" i="31"/>
  <c r="O40" i="31"/>
  <c r="R40" i="31"/>
  <c r="N40" i="31"/>
  <c r="AB71" i="31"/>
  <c r="Q40" i="31"/>
  <c r="S20" i="31"/>
  <c r="O20" i="31"/>
  <c r="AB51" i="31"/>
  <c r="R20" i="31"/>
  <c r="N20" i="31"/>
  <c r="Q20" i="31"/>
  <c r="R6" i="31"/>
  <c r="S39" i="31"/>
  <c r="O39" i="31"/>
  <c r="R39" i="31"/>
  <c r="N39" i="31"/>
  <c r="AB70" i="31"/>
  <c r="Q39" i="31"/>
  <c r="AB49" i="31"/>
  <c r="S18" i="31"/>
  <c r="O18" i="31"/>
  <c r="R18" i="31"/>
  <c r="N18" i="31"/>
  <c r="Q18" i="31"/>
  <c r="AB45" i="31"/>
  <c r="S14" i="31"/>
  <c r="O14" i="31"/>
  <c r="R14" i="31"/>
  <c r="N14" i="31"/>
  <c r="Q14" i="31"/>
  <c r="S49" i="31"/>
  <c r="O49" i="31"/>
  <c r="R49" i="31"/>
  <c r="N49" i="31"/>
  <c r="Q49" i="31"/>
  <c r="S42" i="31"/>
  <c r="O42" i="31"/>
  <c r="R42" i="31"/>
  <c r="N42" i="31"/>
  <c r="Q42" i="31"/>
  <c r="S24" i="31"/>
  <c r="O24" i="31"/>
  <c r="AB55" i="31"/>
  <c r="R24" i="31"/>
  <c r="N24" i="31"/>
  <c r="Q24" i="31"/>
  <c r="S12" i="31"/>
  <c r="O12" i="31"/>
  <c r="R12" i="31"/>
  <c r="N12" i="31"/>
  <c r="Q12" i="31"/>
  <c r="S46" i="31"/>
  <c r="O46" i="31"/>
  <c r="R46" i="31"/>
  <c r="N46" i="31"/>
  <c r="Q46" i="31"/>
  <c r="S44" i="31"/>
  <c r="O44" i="31"/>
  <c r="R44" i="31"/>
  <c r="N44" i="31"/>
  <c r="Q44" i="31"/>
  <c r="S32" i="31"/>
  <c r="O32" i="31"/>
  <c r="R32" i="31"/>
  <c r="N32" i="31"/>
  <c r="AB63" i="31"/>
  <c r="Q32" i="31"/>
  <c r="S43" i="31"/>
  <c r="O43" i="31"/>
  <c r="R43" i="31"/>
  <c r="N43" i="31"/>
  <c r="Q43" i="31"/>
  <c r="S8" i="31"/>
  <c r="Q8" i="31"/>
  <c r="AB47" i="31"/>
  <c r="S16" i="31"/>
  <c r="O16" i="31"/>
  <c r="R16" i="31"/>
  <c r="N16" i="31"/>
  <c r="Q16" i="31"/>
  <c r="S48" i="31"/>
  <c r="O48" i="31"/>
  <c r="R48" i="31"/>
  <c r="N48" i="31"/>
  <c r="Q48" i="31"/>
  <c r="S38" i="31"/>
  <c r="O38" i="31"/>
  <c r="R38" i="31"/>
  <c r="N38" i="31"/>
  <c r="AB69" i="31"/>
  <c r="Q38" i="31"/>
  <c r="N8" i="31"/>
  <c r="P8" i="31" s="1"/>
  <c r="S7" i="31"/>
  <c r="S22" i="31"/>
  <c r="O22" i="31"/>
  <c r="AB53" i="31"/>
  <c r="R22" i="31"/>
  <c r="N22" i="31"/>
  <c r="Q22" i="31"/>
  <c r="S10" i="31"/>
  <c r="O10" i="31"/>
  <c r="R10" i="31"/>
  <c r="N10" i="31"/>
  <c r="Q10" i="31"/>
  <c r="Q7" i="31"/>
  <c r="R39" i="28"/>
  <c r="Q13" i="29"/>
  <c r="N11" i="26"/>
  <c r="Q11" i="26"/>
  <c r="O28" i="28"/>
  <c r="S18" i="29"/>
  <c r="AB52" i="30"/>
  <c r="R31" i="27"/>
  <c r="O19" i="30"/>
  <c r="R49" i="28"/>
  <c r="Q28" i="28"/>
  <c r="N21" i="30"/>
  <c r="T21" i="30" s="1"/>
  <c r="Q43" i="30"/>
  <c r="O14" i="29"/>
  <c r="T14" i="29" s="1"/>
  <c r="N49" i="29"/>
  <c r="S11" i="26"/>
  <c r="R41" i="28"/>
  <c r="O18" i="29"/>
  <c r="T18" i="29" s="1"/>
  <c r="R28" i="28"/>
  <c r="O49" i="29"/>
  <c r="O40" i="28"/>
  <c r="T40" i="28" s="1"/>
  <c r="N27" i="28"/>
  <c r="AB64" i="25"/>
  <c r="Q48" i="29"/>
  <c r="N47" i="29"/>
  <c r="Q35" i="23"/>
  <c r="O11" i="27"/>
  <c r="Q49" i="28"/>
  <c r="AB56" i="28"/>
  <c r="AB61" i="27"/>
  <c r="S48" i="30"/>
  <c r="N39" i="28"/>
  <c r="AB62" i="30"/>
  <c r="S41" i="27"/>
  <c r="AB70" i="28"/>
  <c r="S29" i="29"/>
  <c r="O34" i="29"/>
  <c r="Q25" i="30"/>
  <c r="O39" i="28"/>
  <c r="R41" i="26"/>
  <c r="Q44" i="29"/>
  <c r="N34" i="29"/>
  <c r="Q38" i="26"/>
  <c r="S39" i="28"/>
  <c r="O27" i="28"/>
  <c r="AB51" i="29"/>
  <c r="Q24" i="29"/>
  <c r="R11" i="29"/>
  <c r="R43" i="30"/>
  <c r="S48" i="28"/>
  <c r="N50" i="30"/>
  <c r="N23" i="30"/>
  <c r="T23" i="30" s="1"/>
  <c r="R22" i="29"/>
  <c r="Q33" i="30"/>
  <c r="R29" i="29"/>
  <c r="R45" i="28"/>
  <c r="Q48" i="30"/>
  <c r="R8" i="30"/>
  <c r="R13" i="30"/>
  <c r="O43" i="28"/>
  <c r="S38" i="25"/>
  <c r="O31" i="26"/>
  <c r="Q31" i="26"/>
  <c r="R43" i="27"/>
  <c r="O49" i="28"/>
  <c r="R29" i="28"/>
  <c r="S28" i="28"/>
  <c r="N28" i="28"/>
  <c r="R18" i="29"/>
  <c r="AB49" i="29"/>
  <c r="R49" i="29"/>
  <c r="Q49" i="29"/>
  <c r="O17" i="29"/>
  <c r="T17" i="29" s="1"/>
  <c r="R44" i="30"/>
  <c r="R30" i="30"/>
  <c r="S21" i="30"/>
  <c r="Q21" i="30"/>
  <c r="AB46" i="30"/>
  <c r="R22" i="24"/>
  <c r="Q46" i="27"/>
  <c r="Q18" i="29"/>
  <c r="Q8" i="29"/>
  <c r="N40" i="30"/>
  <c r="R21" i="30"/>
  <c r="R10" i="30"/>
  <c r="Q15" i="30"/>
  <c r="R45" i="30"/>
  <c r="Q46" i="23"/>
  <c r="AB48" i="23"/>
  <c r="O12" i="24"/>
  <c r="T12" i="24" s="1"/>
  <c r="S28" i="26"/>
  <c r="O12" i="29"/>
  <c r="O21" i="29"/>
  <c r="R28" i="26"/>
  <c r="R34" i="27"/>
  <c r="AB71" i="30"/>
  <c r="N47" i="30"/>
  <c r="T47" i="30" s="1"/>
  <c r="S37" i="23"/>
  <c r="O22" i="24"/>
  <c r="R7" i="26"/>
  <c r="S29" i="28"/>
  <c r="S26" i="28"/>
  <c r="N45" i="28"/>
  <c r="R45" i="27"/>
  <c r="S8" i="29"/>
  <c r="S6" i="29"/>
  <c r="N49" i="30"/>
  <c r="N20" i="30"/>
  <c r="T20" i="30" s="1"/>
  <c r="N22" i="24"/>
  <c r="N43" i="26"/>
  <c r="AB65" i="27"/>
  <c r="Q29" i="28"/>
  <c r="O37" i="28"/>
  <c r="R8" i="29"/>
  <c r="N27" i="30"/>
  <c r="N19" i="30"/>
  <c r="R37" i="23"/>
  <c r="S22" i="24"/>
  <c r="Q43" i="26"/>
  <c r="Q8" i="27"/>
  <c r="N26" i="28"/>
  <c r="N50" i="28"/>
  <c r="Q37" i="28"/>
  <c r="O50" i="29"/>
  <c r="N8" i="29"/>
  <c r="P8" i="29" s="1"/>
  <c r="R29" i="30"/>
  <c r="R18" i="30"/>
  <c r="N48" i="28"/>
  <c r="AB58" i="30"/>
  <c r="O41" i="27"/>
  <c r="R44" i="29"/>
  <c r="R13" i="29"/>
  <c r="R9" i="30"/>
  <c r="O31" i="30"/>
  <c r="Q13" i="25"/>
  <c r="N46" i="27"/>
  <c r="T46" i="27" s="1"/>
  <c r="AB62" i="28"/>
  <c r="N49" i="28"/>
  <c r="R36" i="28"/>
  <c r="AB60" i="28"/>
  <c r="AB70" i="27"/>
  <c r="S44" i="29"/>
  <c r="AB56" i="29"/>
  <c r="Q6" i="29"/>
  <c r="Q25" i="29"/>
  <c r="S13" i="29"/>
  <c r="S46" i="30"/>
  <c r="O48" i="30"/>
  <c r="P48" i="30" s="1"/>
  <c r="R12" i="30"/>
  <c r="N43" i="30"/>
  <c r="T43" i="30" s="1"/>
  <c r="Q6" i="30"/>
  <c r="AB69" i="30"/>
  <c r="Q31" i="30"/>
  <c r="Q7" i="30"/>
  <c r="S12" i="30"/>
  <c r="Q43" i="28"/>
  <c r="N6" i="30"/>
  <c r="P6" i="30" s="1"/>
  <c r="N14" i="24"/>
  <c r="Q11" i="25"/>
  <c r="N29" i="28"/>
  <c r="T29" i="28" s="1"/>
  <c r="AB71" i="28"/>
  <c r="O44" i="29"/>
  <c r="P44" i="29" s="1"/>
  <c r="Q39" i="29"/>
  <c r="AB57" i="29"/>
  <c r="Q36" i="29"/>
  <c r="O13" i="29"/>
  <c r="T13" i="29" s="1"/>
  <c r="R37" i="30"/>
  <c r="N12" i="30"/>
  <c r="T12" i="30" s="1"/>
  <c r="S6" i="30"/>
  <c r="S28" i="30"/>
  <c r="R6" i="30"/>
  <c r="S31" i="30"/>
  <c r="S28" i="29"/>
  <c r="O33" i="23"/>
  <c r="S19" i="25"/>
  <c r="O13" i="25"/>
  <c r="O26" i="28"/>
  <c r="S50" i="28"/>
  <c r="N38" i="28"/>
  <c r="T38" i="28" s="1"/>
  <c r="R40" i="26"/>
  <c r="S39" i="29"/>
  <c r="N12" i="29"/>
  <c r="N39" i="29"/>
  <c r="P39" i="29" s="1"/>
  <c r="R12" i="29"/>
  <c r="O49" i="30"/>
  <c r="N29" i="30"/>
  <c r="AB51" i="30"/>
  <c r="N18" i="30"/>
  <c r="O13" i="30"/>
  <c r="N41" i="30"/>
  <c r="P41" i="30" s="1"/>
  <c r="Q16" i="29"/>
  <c r="N13" i="30"/>
  <c r="Q47" i="29"/>
  <c r="R46" i="28"/>
  <c r="N30" i="25"/>
  <c r="T30" i="25" s="1"/>
  <c r="R47" i="25"/>
  <c r="S13" i="25"/>
  <c r="N13" i="25"/>
  <c r="O42" i="27"/>
  <c r="T42" i="27" s="1"/>
  <c r="S26" i="26"/>
  <c r="R26" i="28"/>
  <c r="R42" i="27"/>
  <c r="R50" i="28"/>
  <c r="S12" i="29"/>
  <c r="S23" i="29"/>
  <c r="O32" i="30"/>
  <c r="R49" i="30"/>
  <c r="AB60" i="30"/>
  <c r="R20" i="30"/>
  <c r="S13" i="30"/>
  <c r="AB49" i="30"/>
  <c r="AB53" i="29"/>
  <c r="S9" i="29"/>
  <c r="O17" i="26"/>
  <c r="Q42" i="27"/>
  <c r="AB57" i="28"/>
  <c r="O50" i="28"/>
  <c r="Q11" i="28"/>
  <c r="Q28" i="27"/>
  <c r="AB62" i="29"/>
  <c r="AB50" i="29"/>
  <c r="R32" i="30"/>
  <c r="Q49" i="30"/>
  <c r="O29" i="30"/>
  <c r="R24" i="30"/>
  <c r="Q20" i="30"/>
  <c r="N32" i="29"/>
  <c r="Q18" i="30"/>
  <c r="Q29" i="30"/>
  <c r="O18" i="30"/>
  <c r="S20" i="30"/>
  <c r="S31" i="26"/>
  <c r="AB62" i="27"/>
  <c r="Q28" i="26"/>
  <c r="R32" i="27"/>
  <c r="AB58" i="28"/>
  <c r="Q34" i="28"/>
  <c r="R40" i="28"/>
  <c r="N11" i="28"/>
  <c r="P11" i="28" s="1"/>
  <c r="S11" i="28"/>
  <c r="S27" i="28"/>
  <c r="N33" i="28"/>
  <c r="N26" i="27"/>
  <c r="Q43" i="29"/>
  <c r="R7" i="28"/>
  <c r="Q34" i="29"/>
  <c r="AB61" i="29"/>
  <c r="N30" i="29"/>
  <c r="O50" i="27"/>
  <c r="Q19" i="29"/>
  <c r="Q46" i="30"/>
  <c r="N44" i="30"/>
  <c r="T44" i="30" s="1"/>
  <c r="N24" i="30"/>
  <c r="T24" i="30" s="1"/>
  <c r="O7" i="30"/>
  <c r="T7" i="30" s="1"/>
  <c r="O32" i="29"/>
  <c r="Q22" i="30"/>
  <c r="N43" i="29"/>
  <c r="S41" i="30"/>
  <c r="Q41" i="30"/>
  <c r="AB54" i="30"/>
  <c r="R7" i="30"/>
  <c r="N28" i="29"/>
  <c r="S33" i="30"/>
  <c r="R30" i="29"/>
  <c r="R41" i="23"/>
  <c r="AB58" i="23"/>
  <c r="AB60" i="24"/>
  <c r="Q41" i="25"/>
  <c r="N23" i="25"/>
  <c r="R47" i="26"/>
  <c r="O28" i="26"/>
  <c r="N28" i="26"/>
  <c r="O31" i="27"/>
  <c r="N32" i="27"/>
  <c r="S8" i="27"/>
  <c r="Q43" i="27"/>
  <c r="R27" i="28"/>
  <c r="S34" i="28"/>
  <c r="S40" i="28"/>
  <c r="Q40" i="28"/>
  <c r="R11" i="28"/>
  <c r="N31" i="27"/>
  <c r="O30" i="29"/>
  <c r="O43" i="29"/>
  <c r="R34" i="29"/>
  <c r="S34" i="29"/>
  <c r="S17" i="29"/>
  <c r="N46" i="30"/>
  <c r="P46" i="30" s="1"/>
  <c r="R40" i="30"/>
  <c r="Q44" i="30"/>
  <c r="Q24" i="30"/>
  <c r="AB47" i="30"/>
  <c r="S41" i="29"/>
  <c r="S30" i="29"/>
  <c r="S10" i="29"/>
  <c r="N25" i="28"/>
  <c r="R41" i="30"/>
  <c r="R33" i="30"/>
  <c r="R23" i="30"/>
  <c r="N33" i="30"/>
  <c r="T33" i="30" s="1"/>
  <c r="AB64" i="30"/>
  <c r="Q43" i="24"/>
  <c r="N30" i="26"/>
  <c r="P30" i="26" s="1"/>
  <c r="Q31" i="27"/>
  <c r="Q32" i="27"/>
  <c r="R34" i="28"/>
  <c r="S43" i="29"/>
  <c r="R19" i="29"/>
  <c r="R46" i="30"/>
  <c r="S44" i="30"/>
  <c r="AB55" i="30"/>
  <c r="S23" i="30"/>
  <c r="S7" i="30"/>
  <c r="AB72" i="30"/>
  <c r="Q23" i="30"/>
  <c r="R12" i="24"/>
  <c r="Q16" i="24"/>
  <c r="N35" i="25"/>
  <c r="S15" i="25"/>
  <c r="O41" i="26"/>
  <c r="P41" i="26" s="1"/>
  <c r="Q8" i="26"/>
  <c r="S46" i="26"/>
  <c r="AB72" i="26"/>
  <c r="R35" i="28"/>
  <c r="S50" i="29"/>
  <c r="N36" i="29"/>
  <c r="O40" i="30"/>
  <c r="Q40" i="30"/>
  <c r="S42" i="30"/>
  <c r="N41" i="29"/>
  <c r="O10" i="29"/>
  <c r="Q25" i="28"/>
  <c r="N17" i="30"/>
  <c r="T17" i="30" s="1"/>
  <c r="AB45" i="30"/>
  <c r="Q14" i="30"/>
  <c r="R27" i="30"/>
  <c r="N11" i="30"/>
  <c r="N37" i="23"/>
  <c r="P37" i="23" s="1"/>
  <c r="O35" i="25"/>
  <c r="R31" i="25"/>
  <c r="R43" i="25"/>
  <c r="Q12" i="24"/>
  <c r="O15" i="25"/>
  <c r="S42" i="26"/>
  <c r="S41" i="26"/>
  <c r="Q29" i="27"/>
  <c r="N35" i="28"/>
  <c r="S45" i="29"/>
  <c r="O36" i="29"/>
  <c r="O27" i="29"/>
  <c r="Q42" i="30"/>
  <c r="S17" i="30"/>
  <c r="N45" i="29"/>
  <c r="AB48" i="30"/>
  <c r="R17" i="30"/>
  <c r="Q38" i="30"/>
  <c r="O27" i="30"/>
  <c r="Q37" i="23"/>
  <c r="R29" i="24"/>
  <c r="Q29" i="24"/>
  <c r="R35" i="25"/>
  <c r="Q42" i="26"/>
  <c r="Q41" i="26"/>
  <c r="R30" i="26"/>
  <c r="Q31" i="28"/>
  <c r="Q45" i="29"/>
  <c r="AB67" i="29"/>
  <c r="R36" i="29"/>
  <c r="R24" i="29"/>
  <c r="R25" i="30"/>
  <c r="Q17" i="30"/>
  <c r="S38" i="30"/>
  <c r="S27" i="30"/>
  <c r="S42" i="29"/>
  <c r="S8" i="30"/>
  <c r="R35" i="23"/>
  <c r="N43" i="24"/>
  <c r="N29" i="24"/>
  <c r="P29" i="24" s="1"/>
  <c r="S25" i="24"/>
  <c r="R45" i="24"/>
  <c r="O41" i="25"/>
  <c r="T41" i="25" s="1"/>
  <c r="Q19" i="25"/>
  <c r="AB66" i="25"/>
  <c r="S27" i="25"/>
  <c r="Q8" i="24"/>
  <c r="S38" i="26"/>
  <c r="O26" i="26"/>
  <c r="O11" i="26"/>
  <c r="S35" i="25"/>
  <c r="N28" i="25"/>
  <c r="R41" i="25"/>
  <c r="O46" i="26"/>
  <c r="S27" i="26"/>
  <c r="S31" i="24"/>
  <c r="AB68" i="27"/>
  <c r="S46" i="27"/>
  <c r="AB61" i="26"/>
  <c r="Q47" i="27"/>
  <c r="O32" i="28"/>
  <c r="R31" i="28"/>
  <c r="S36" i="28"/>
  <c r="Q36" i="28"/>
  <c r="AB65" i="28"/>
  <c r="R43" i="28"/>
  <c r="S11" i="27"/>
  <c r="O35" i="28"/>
  <c r="Q35" i="28"/>
  <c r="Q45" i="27"/>
  <c r="Q15" i="26"/>
  <c r="O41" i="28"/>
  <c r="Q41" i="28"/>
  <c r="Q15" i="28"/>
  <c r="AB64" i="28"/>
  <c r="S19" i="28"/>
  <c r="S48" i="29"/>
  <c r="N48" i="29"/>
  <c r="O45" i="29"/>
  <c r="T45" i="29" s="1"/>
  <c r="R32" i="28"/>
  <c r="R26" i="29"/>
  <c r="Q26" i="29"/>
  <c r="S24" i="29"/>
  <c r="S25" i="29"/>
  <c r="N19" i="29"/>
  <c r="P19" i="29" s="1"/>
  <c r="O6" i="29"/>
  <c r="O23" i="29"/>
  <c r="S19" i="29"/>
  <c r="S23" i="28"/>
  <c r="N34" i="30"/>
  <c r="N40" i="29"/>
  <c r="R42" i="30"/>
  <c r="N30" i="30"/>
  <c r="P30" i="30" s="1"/>
  <c r="R48" i="30"/>
  <c r="R16" i="30"/>
  <c r="N8" i="30"/>
  <c r="P8" i="30" s="1"/>
  <c r="N25" i="30"/>
  <c r="P25" i="30" s="1"/>
  <c r="S10" i="30"/>
  <c r="Q15" i="29"/>
  <c r="R22" i="30"/>
  <c r="N14" i="30"/>
  <c r="N10" i="30"/>
  <c r="P10" i="30" s="1"/>
  <c r="R48" i="28"/>
  <c r="S50" i="30"/>
  <c r="R38" i="30"/>
  <c r="Q32" i="30"/>
  <c r="R15" i="30"/>
  <c r="Q11" i="30"/>
  <c r="N45" i="30"/>
  <c r="T45" i="30" s="1"/>
  <c r="S16" i="30"/>
  <c r="O14" i="30"/>
  <c r="R48" i="25"/>
  <c r="Q28" i="25"/>
  <c r="AB57" i="23"/>
  <c r="O19" i="23"/>
  <c r="R38" i="26"/>
  <c r="O27" i="26"/>
  <c r="T27" i="26" s="1"/>
  <c r="AB69" i="26"/>
  <c r="R12" i="27"/>
  <c r="N46" i="28"/>
  <c r="N36" i="28"/>
  <c r="T36" i="28" s="1"/>
  <c r="R38" i="28"/>
  <c r="N41" i="28"/>
  <c r="Q19" i="28"/>
  <c r="S36" i="27"/>
  <c r="N37" i="26"/>
  <c r="AB48" i="25"/>
  <c r="O40" i="29"/>
  <c r="S47" i="29"/>
  <c r="N6" i="29"/>
  <c r="S7" i="28"/>
  <c r="AB63" i="29"/>
  <c r="S16" i="29"/>
  <c r="N23" i="29"/>
  <c r="S41" i="28"/>
  <c r="AB61" i="30"/>
  <c r="Q16" i="30"/>
  <c r="Q8" i="30"/>
  <c r="S45" i="30"/>
  <c r="AB53" i="30"/>
  <c r="Q10" i="30"/>
  <c r="R21" i="29"/>
  <c r="R50" i="30"/>
  <c r="Q45" i="30"/>
  <c r="Q30" i="30"/>
  <c r="S30" i="30"/>
  <c r="O15" i="24"/>
  <c r="N8" i="24"/>
  <c r="Q24" i="24"/>
  <c r="N47" i="25"/>
  <c r="T47" i="25" s="1"/>
  <c r="O19" i="25"/>
  <c r="R30" i="23"/>
  <c r="O38" i="26"/>
  <c r="T38" i="26" s="1"/>
  <c r="S30" i="26"/>
  <c r="S41" i="25"/>
  <c r="N46" i="26"/>
  <c r="R46" i="27"/>
  <c r="O12" i="27"/>
  <c r="N31" i="28"/>
  <c r="T31" i="28" s="1"/>
  <c r="AB67" i="28"/>
  <c r="N34" i="28"/>
  <c r="P34" i="28" s="1"/>
  <c r="N43" i="28"/>
  <c r="Q38" i="28"/>
  <c r="AB66" i="28"/>
  <c r="N15" i="28"/>
  <c r="T15" i="28" s="1"/>
  <c r="S33" i="28"/>
  <c r="R19" i="28"/>
  <c r="Q50" i="29"/>
  <c r="O48" i="29"/>
  <c r="S40" i="29"/>
  <c r="AB55" i="29"/>
  <c r="O26" i="29"/>
  <c r="T26" i="29" s="1"/>
  <c r="O24" i="29"/>
  <c r="T24" i="29" s="1"/>
  <c r="Q47" i="28"/>
  <c r="O25" i="29"/>
  <c r="AB63" i="30"/>
  <c r="N42" i="30"/>
  <c r="N50" i="29"/>
  <c r="S25" i="30"/>
  <c r="N16" i="30"/>
  <c r="P16" i="30" s="1"/>
  <c r="O11" i="30"/>
  <c r="R36" i="30"/>
  <c r="AB56" i="30"/>
  <c r="N22" i="30"/>
  <c r="S15" i="30"/>
  <c r="S11" i="30"/>
  <c r="O50" i="30"/>
  <c r="N38" i="30"/>
  <c r="N15" i="30"/>
  <c r="T15" i="30" s="1"/>
  <c r="N9" i="29"/>
  <c r="S31" i="28"/>
  <c r="O42" i="29"/>
  <c r="AB68" i="23"/>
  <c r="N10" i="24"/>
  <c r="P10" i="24" s="1"/>
  <c r="R25" i="25"/>
  <c r="O25" i="25"/>
  <c r="R21" i="25"/>
  <c r="Q38" i="23"/>
  <c r="R17" i="25"/>
  <c r="R48" i="26"/>
  <c r="AB52" i="26"/>
  <c r="Q9" i="26"/>
  <c r="Q27" i="26"/>
  <c r="O23" i="24"/>
  <c r="N7" i="27"/>
  <c r="N11" i="25"/>
  <c r="T11" i="25" s="1"/>
  <c r="N41" i="27"/>
  <c r="R33" i="27"/>
  <c r="Q42" i="28"/>
  <c r="S29" i="27"/>
  <c r="O25" i="28"/>
  <c r="AB71" i="26"/>
  <c r="O23" i="28"/>
  <c r="Q27" i="27"/>
  <c r="Q42" i="29"/>
  <c r="S46" i="29"/>
  <c r="Q41" i="29"/>
  <c r="Q29" i="29"/>
  <c r="Q22" i="29"/>
  <c r="S14" i="29"/>
  <c r="Q10" i="29"/>
  <c r="S27" i="29"/>
  <c r="R20" i="29"/>
  <c r="S42" i="27"/>
  <c r="R25" i="29"/>
  <c r="S21" i="29"/>
  <c r="Q9" i="29"/>
  <c r="P18" i="29"/>
  <c r="O11" i="29"/>
  <c r="O34" i="30"/>
  <c r="N32" i="30"/>
  <c r="R47" i="30"/>
  <c r="AB68" i="30"/>
  <c r="S32" i="29"/>
  <c r="AB67" i="30"/>
  <c r="Q9" i="30"/>
  <c r="Q28" i="30"/>
  <c r="S19" i="30"/>
  <c r="R14" i="30"/>
  <c r="R19" i="30"/>
  <c r="R47" i="29"/>
  <c r="O46" i="28"/>
  <c r="O22" i="30"/>
  <c r="S24" i="30"/>
  <c r="Q37" i="30"/>
  <c r="S10" i="24"/>
  <c r="Q25" i="24"/>
  <c r="Q50" i="25"/>
  <c r="Q25" i="25"/>
  <c r="S25" i="25"/>
  <c r="R26" i="25"/>
  <c r="Q17" i="25"/>
  <c r="O48" i="26"/>
  <c r="P48" i="26" s="1"/>
  <c r="N23" i="26"/>
  <c r="N35" i="26"/>
  <c r="AB72" i="27"/>
  <c r="AB64" i="27"/>
  <c r="O47" i="28"/>
  <c r="S25" i="28"/>
  <c r="AB54" i="28"/>
  <c r="R42" i="29"/>
  <c r="Q46" i="29"/>
  <c r="N29" i="29"/>
  <c r="Q14" i="29"/>
  <c r="R10" i="29"/>
  <c r="N33" i="29"/>
  <c r="N42" i="29"/>
  <c r="Q20" i="29"/>
  <c r="Q21" i="29"/>
  <c r="N15" i="29"/>
  <c r="S15" i="29"/>
  <c r="S11" i="29"/>
  <c r="Q47" i="30"/>
  <c r="O37" i="30"/>
  <c r="T37" i="30" s="1"/>
  <c r="S9" i="30"/>
  <c r="N28" i="30"/>
  <c r="AB59" i="30"/>
  <c r="Q19" i="30"/>
  <c r="S37" i="30"/>
  <c r="S47" i="30"/>
  <c r="S39" i="23"/>
  <c r="R49" i="24"/>
  <c r="O17" i="24"/>
  <c r="AB56" i="25"/>
  <c r="R11" i="25"/>
  <c r="O36" i="26"/>
  <c r="T36" i="26" s="1"/>
  <c r="Q48" i="26"/>
  <c r="O23" i="26"/>
  <c r="N9" i="26"/>
  <c r="S50" i="27"/>
  <c r="R41" i="27"/>
  <c r="N36" i="27"/>
  <c r="R37" i="26"/>
  <c r="N17" i="25"/>
  <c r="O41" i="29"/>
  <c r="O29" i="29"/>
  <c r="R14" i="29"/>
  <c r="AB45" i="29"/>
  <c r="O7" i="28"/>
  <c r="AB52" i="29"/>
  <c r="N11" i="29"/>
  <c r="AB65" i="30"/>
  <c r="N9" i="30"/>
  <c r="P9" i="30" s="1"/>
  <c r="AB46" i="29"/>
  <c r="O28" i="30"/>
  <c r="AB59" i="29"/>
  <c r="N16" i="29"/>
  <c r="AB46" i="23"/>
  <c r="N17" i="23"/>
  <c r="N40" i="23"/>
  <c r="O24" i="24"/>
  <c r="S17" i="24"/>
  <c r="S12" i="24"/>
  <c r="R24" i="24"/>
  <c r="Q43" i="25"/>
  <c r="O27" i="25"/>
  <c r="Q38" i="25"/>
  <c r="O49" i="25"/>
  <c r="O42" i="26"/>
  <c r="T42" i="26" s="1"/>
  <c r="S47" i="26"/>
  <c r="AB46" i="26"/>
  <c r="N7" i="26"/>
  <c r="AB66" i="26"/>
  <c r="S43" i="26"/>
  <c r="S43" i="25"/>
  <c r="N34" i="27"/>
  <c r="P34" i="27" s="1"/>
  <c r="R11" i="27"/>
  <c r="N43" i="27"/>
  <c r="P43" i="27" s="1"/>
  <c r="S47" i="27"/>
  <c r="O32" i="27"/>
  <c r="N12" i="27"/>
  <c r="R8" i="27"/>
  <c r="S46" i="28"/>
  <c r="Q46" i="28"/>
  <c r="O48" i="28"/>
  <c r="Q48" i="28"/>
  <c r="R44" i="28"/>
  <c r="O47" i="27"/>
  <c r="S38" i="28"/>
  <c r="AB69" i="28"/>
  <c r="N40" i="26"/>
  <c r="N6" i="27"/>
  <c r="S15" i="28"/>
  <c r="AB59" i="27"/>
  <c r="N37" i="28"/>
  <c r="Q33" i="28"/>
  <c r="N19" i="28"/>
  <c r="O19" i="28"/>
  <c r="Q23" i="28"/>
  <c r="N49" i="27"/>
  <c r="O17" i="25"/>
  <c r="R40" i="29"/>
  <c r="O47" i="29"/>
  <c r="O28" i="29"/>
  <c r="S22" i="29"/>
  <c r="AB58" i="29"/>
  <c r="AB54" i="29"/>
  <c r="N27" i="29"/>
  <c r="S26" i="29"/>
  <c r="N22" i="29"/>
  <c r="S20" i="29"/>
  <c r="O16" i="29"/>
  <c r="Q32" i="29"/>
  <c r="R17" i="29"/>
  <c r="AB48" i="29"/>
  <c r="O9" i="29"/>
  <c r="R23" i="29"/>
  <c r="O15" i="29"/>
  <c r="S45" i="28"/>
  <c r="S36" i="30"/>
  <c r="R28" i="29"/>
  <c r="Q34" i="30"/>
  <c r="O36" i="30"/>
  <c r="P36" i="30" s="1"/>
  <c r="N46" i="29"/>
  <c r="P46" i="29" s="1"/>
  <c r="R46" i="29"/>
  <c r="S32" i="28"/>
  <c r="N32" i="28"/>
  <c r="AB70" i="30"/>
  <c r="R39" i="30"/>
  <c r="N39" i="30"/>
  <c r="Q39" i="30"/>
  <c r="S39" i="30"/>
  <c r="O39" i="30"/>
  <c r="S44" i="23"/>
  <c r="O19" i="24"/>
  <c r="R9" i="27"/>
  <c r="Q39" i="27"/>
  <c r="AB58" i="27"/>
  <c r="N46" i="25"/>
  <c r="AB49" i="24"/>
  <c r="R23" i="28"/>
  <c r="N29" i="27"/>
  <c r="T29" i="27" s="1"/>
  <c r="N20" i="29"/>
  <c r="P20" i="29" s="1"/>
  <c r="S41" i="23"/>
  <c r="R15" i="23"/>
  <c r="N44" i="23"/>
  <c r="N39" i="23"/>
  <c r="O21" i="24"/>
  <c r="O13" i="24"/>
  <c r="T13" i="24" s="1"/>
  <c r="S7" i="24"/>
  <c r="Q22" i="24"/>
  <c r="S29" i="24"/>
  <c r="O43" i="25"/>
  <c r="T43" i="25" s="1"/>
  <c r="AB57" i="25"/>
  <c r="R42" i="26"/>
  <c r="S47" i="25"/>
  <c r="O7" i="26"/>
  <c r="R45" i="25"/>
  <c r="N32" i="25"/>
  <c r="O8" i="26"/>
  <c r="O43" i="26"/>
  <c r="R21" i="26"/>
  <c r="Q7" i="26"/>
  <c r="AB67" i="27"/>
  <c r="AB60" i="27"/>
  <c r="N11" i="27"/>
  <c r="O49" i="26"/>
  <c r="S43" i="27"/>
  <c r="N47" i="27"/>
  <c r="N45" i="27"/>
  <c r="AB63" i="27"/>
  <c r="O8" i="27"/>
  <c r="P8" i="27" s="1"/>
  <c r="O45" i="26"/>
  <c r="AB63" i="28"/>
  <c r="O44" i="28"/>
  <c r="P44" i="28" s="1"/>
  <c r="S15" i="26"/>
  <c r="AB46" i="28"/>
  <c r="R37" i="28"/>
  <c r="O33" i="28"/>
  <c r="Q40" i="29"/>
  <c r="Q28" i="29"/>
  <c r="O22" i="29"/>
  <c r="Q7" i="28"/>
  <c r="Q27" i="29"/>
  <c r="R16" i="29"/>
  <c r="AB47" i="29"/>
  <c r="R32" i="29"/>
  <c r="Q17" i="29"/>
  <c r="R9" i="29"/>
  <c r="R15" i="29"/>
  <c r="R34" i="30"/>
  <c r="AB70" i="29"/>
  <c r="R39" i="29"/>
  <c r="AB72" i="29"/>
  <c r="R41" i="29"/>
  <c r="N10" i="29"/>
  <c r="R25" i="28"/>
  <c r="Q36" i="30"/>
  <c r="N21" i="29"/>
  <c r="AB57" i="30"/>
  <c r="O26" i="30"/>
  <c r="Q26" i="30"/>
  <c r="N26" i="30"/>
  <c r="S26" i="30"/>
  <c r="R26" i="30"/>
  <c r="AB66" i="30"/>
  <c r="R35" i="30"/>
  <c r="N35" i="30"/>
  <c r="Q35" i="30"/>
  <c r="S35" i="30"/>
  <c r="O35" i="30"/>
  <c r="O49" i="23"/>
  <c r="O31" i="23"/>
  <c r="Q27" i="23"/>
  <c r="O28" i="23"/>
  <c r="T28" i="23" s="1"/>
  <c r="S49" i="24"/>
  <c r="Q31" i="24"/>
  <c r="O14" i="24"/>
  <c r="Q45" i="24"/>
  <c r="AB69" i="25"/>
  <c r="Q10" i="24"/>
  <c r="Q36" i="26"/>
  <c r="S45" i="26"/>
  <c r="N15" i="26"/>
  <c r="S50" i="25"/>
  <c r="N39" i="27"/>
  <c r="N30" i="27"/>
  <c r="Q49" i="27"/>
  <c r="AB71" i="27"/>
  <c r="S46" i="25"/>
  <c r="N27" i="27"/>
  <c r="AB57" i="27"/>
  <c r="O48" i="27"/>
  <c r="S39" i="27"/>
  <c r="S30" i="27"/>
  <c r="N42" i="28"/>
  <c r="P42" i="28" s="1"/>
  <c r="N47" i="28"/>
  <c r="O6" i="28"/>
  <c r="N44" i="27"/>
  <c r="S37" i="29"/>
  <c r="O37" i="29"/>
  <c r="R37" i="29"/>
  <c r="AB68" i="29"/>
  <c r="Q37" i="29"/>
  <c r="N37" i="29"/>
  <c r="O33" i="29"/>
  <c r="S31" i="29"/>
  <c r="AB64" i="29"/>
  <c r="S44" i="28"/>
  <c r="N49" i="23"/>
  <c r="AB72" i="23"/>
  <c r="Q41" i="23"/>
  <c r="Q33" i="23"/>
  <c r="Q40" i="23"/>
  <c r="O27" i="23"/>
  <c r="P27" i="23" s="1"/>
  <c r="R17" i="23"/>
  <c r="N49" i="24"/>
  <c r="T49" i="24" s="1"/>
  <c r="Q49" i="24"/>
  <c r="N26" i="24"/>
  <c r="S13" i="24"/>
  <c r="O11" i="24"/>
  <c r="N45" i="24"/>
  <c r="P45" i="24" s="1"/>
  <c r="O41" i="24"/>
  <c r="R21" i="24"/>
  <c r="R14" i="24"/>
  <c r="R10" i="24"/>
  <c r="Q14" i="24"/>
  <c r="N50" i="25"/>
  <c r="O45" i="25"/>
  <c r="T45" i="25" s="1"/>
  <c r="AB72" i="25"/>
  <c r="O48" i="25"/>
  <c r="N29" i="25"/>
  <c r="R28" i="25"/>
  <c r="R38" i="25"/>
  <c r="N33" i="25"/>
  <c r="S11" i="25"/>
  <c r="S17" i="25"/>
  <c r="Q8" i="23"/>
  <c r="R36" i="26"/>
  <c r="R44" i="26"/>
  <c r="Q30" i="26"/>
  <c r="R23" i="26"/>
  <c r="R19" i="26"/>
  <c r="R15" i="26"/>
  <c r="O50" i="25"/>
  <c r="Q9" i="24"/>
  <c r="Q46" i="26"/>
  <c r="O9" i="26"/>
  <c r="N50" i="27"/>
  <c r="R30" i="27"/>
  <c r="O44" i="27"/>
  <c r="Q40" i="27"/>
  <c r="O28" i="27"/>
  <c r="O45" i="27"/>
  <c r="N33" i="27"/>
  <c r="R29" i="27"/>
  <c r="O7" i="27"/>
  <c r="S27" i="27"/>
  <c r="R48" i="27"/>
  <c r="AB67" i="26"/>
  <c r="N39" i="26"/>
  <c r="S45" i="27"/>
  <c r="O33" i="27"/>
  <c r="O27" i="27"/>
  <c r="S12" i="27"/>
  <c r="O45" i="28"/>
  <c r="Q44" i="28"/>
  <c r="R42" i="28"/>
  <c r="R47" i="28"/>
  <c r="S40" i="26"/>
  <c r="N6" i="24"/>
  <c r="R6" i="27"/>
  <c r="R15" i="28"/>
  <c r="AB68" i="28"/>
  <c r="N23" i="28"/>
  <c r="N7" i="28"/>
  <c r="O39" i="27"/>
  <c r="S35" i="29"/>
  <c r="O35" i="29"/>
  <c r="R35" i="29"/>
  <c r="Q35" i="29"/>
  <c r="AB66" i="29"/>
  <c r="N35" i="29"/>
  <c r="Q33" i="29"/>
  <c r="Q31" i="29"/>
  <c r="S42" i="28"/>
  <c r="N40" i="27"/>
  <c r="S38" i="29"/>
  <c r="O38" i="29"/>
  <c r="R38" i="29"/>
  <c r="Q38" i="29"/>
  <c r="N38" i="29"/>
  <c r="AB69" i="29"/>
  <c r="N41" i="23"/>
  <c r="P41" i="23" s="1"/>
  <c r="R11" i="23"/>
  <c r="Q17" i="23"/>
  <c r="R27" i="23"/>
  <c r="O17" i="23"/>
  <c r="Q30" i="23"/>
  <c r="O18" i="24"/>
  <c r="S14" i="24"/>
  <c r="S45" i="24"/>
  <c r="N18" i="24"/>
  <c r="S27" i="23"/>
  <c r="O38" i="25"/>
  <c r="T38" i="25" s="1"/>
  <c r="R48" i="23"/>
  <c r="O38" i="23"/>
  <c r="R42" i="24"/>
  <c r="O50" i="26"/>
  <c r="S36" i="26"/>
  <c r="N31" i="26"/>
  <c r="S48" i="26"/>
  <c r="Q23" i="26"/>
  <c r="S23" i="26"/>
  <c r="O15" i="26"/>
  <c r="S9" i="26"/>
  <c r="S23" i="24"/>
  <c r="Q50" i="27"/>
  <c r="S34" i="27"/>
  <c r="O30" i="27"/>
  <c r="Q44" i="27"/>
  <c r="O40" i="27"/>
  <c r="R7" i="27"/>
  <c r="R31" i="26"/>
  <c r="R27" i="27"/>
  <c r="N48" i="27"/>
  <c r="Q48" i="27"/>
  <c r="R50" i="27"/>
  <c r="Q34" i="27"/>
  <c r="Q33" i="27"/>
  <c r="S47" i="28"/>
  <c r="S40" i="27"/>
  <c r="S44" i="27"/>
  <c r="AB68" i="26"/>
  <c r="R33" i="29"/>
  <c r="R31" i="29"/>
  <c r="Q7" i="29"/>
  <c r="S7" i="29"/>
  <c r="O7" i="29"/>
  <c r="N7" i="29"/>
  <c r="R7" i="29"/>
  <c r="N31" i="29"/>
  <c r="P31" i="29" s="1"/>
  <c r="S49" i="23"/>
  <c r="R49" i="23"/>
  <c r="R31" i="23"/>
  <c r="N11" i="23"/>
  <c r="S21" i="24"/>
  <c r="S18" i="24"/>
  <c r="S15" i="24"/>
  <c r="R18" i="24"/>
  <c r="Q18" i="24"/>
  <c r="Q46" i="25"/>
  <c r="Q21" i="25"/>
  <c r="Q42" i="25"/>
  <c r="S21" i="25"/>
  <c r="O21" i="25"/>
  <c r="O42" i="25"/>
  <c r="T42" i="25" s="1"/>
  <c r="Q33" i="25"/>
  <c r="N19" i="25"/>
  <c r="Q37" i="26"/>
  <c r="Q44" i="26"/>
  <c r="Q40" i="26"/>
  <c r="Q26" i="26"/>
  <c r="N19" i="26"/>
  <c r="S13" i="26"/>
  <c r="AB52" i="24"/>
  <c r="Q13" i="26"/>
  <c r="N26" i="26"/>
  <c r="AB48" i="26"/>
  <c r="R13" i="26"/>
  <c r="R40" i="25"/>
  <c r="Q13" i="24"/>
  <c r="R37" i="27"/>
  <c r="R26" i="27"/>
  <c r="N9" i="27"/>
  <c r="R10" i="27"/>
  <c r="O6" i="27"/>
  <c r="S26" i="27"/>
  <c r="O26" i="27"/>
  <c r="AB53" i="28"/>
  <c r="S22" i="28"/>
  <c r="O22" i="28"/>
  <c r="N22" i="28"/>
  <c r="R22" i="28"/>
  <c r="Q22" i="28"/>
  <c r="S10" i="28"/>
  <c r="O10" i="28"/>
  <c r="N10" i="28"/>
  <c r="R10" i="28"/>
  <c r="Q10" i="28"/>
  <c r="S8" i="28"/>
  <c r="O8" i="28"/>
  <c r="Q8" i="28"/>
  <c r="R8" i="28"/>
  <c r="N8" i="28"/>
  <c r="AB51" i="28"/>
  <c r="S20" i="28"/>
  <c r="O20" i="28"/>
  <c r="Q20" i="28"/>
  <c r="R20" i="28"/>
  <c r="N20" i="28"/>
  <c r="O49" i="27"/>
  <c r="R39" i="27"/>
  <c r="S9" i="28"/>
  <c r="O9" i="28"/>
  <c r="N9" i="28"/>
  <c r="Q9" i="28"/>
  <c r="R9" i="28"/>
  <c r="S18" i="28"/>
  <c r="O18" i="28"/>
  <c r="N18" i="28"/>
  <c r="AB49" i="28"/>
  <c r="R18" i="28"/>
  <c r="Q18" i="28"/>
  <c r="N37" i="27"/>
  <c r="T37" i="27" s="1"/>
  <c r="S37" i="27"/>
  <c r="O48" i="23"/>
  <c r="Q39" i="23"/>
  <c r="O15" i="23"/>
  <c r="Q11" i="23"/>
  <c r="S8" i="23"/>
  <c r="O50" i="24"/>
  <c r="S19" i="24"/>
  <c r="S6" i="24"/>
  <c r="N24" i="24"/>
  <c r="N21" i="24"/>
  <c r="R13" i="24"/>
  <c r="R6" i="24"/>
  <c r="Q47" i="25"/>
  <c r="Q45" i="25"/>
  <c r="Q27" i="25"/>
  <c r="S42" i="25"/>
  <c r="AB50" i="25"/>
  <c r="N21" i="25"/>
  <c r="R46" i="25"/>
  <c r="S33" i="25"/>
  <c r="AB54" i="25"/>
  <c r="AB69" i="23"/>
  <c r="Q42" i="24"/>
  <c r="Q6" i="24"/>
  <c r="S50" i="26"/>
  <c r="O37" i="26"/>
  <c r="O44" i="26"/>
  <c r="P44" i="26" s="1"/>
  <c r="O40" i="26"/>
  <c r="AB50" i="26"/>
  <c r="Q17" i="26"/>
  <c r="R27" i="26"/>
  <c r="N17" i="26"/>
  <c r="O13" i="26"/>
  <c r="P13" i="26" s="1"/>
  <c r="Q37" i="27"/>
  <c r="Q26" i="27"/>
  <c r="N50" i="26"/>
  <c r="O10" i="27"/>
  <c r="S19" i="26"/>
  <c r="S17" i="28"/>
  <c r="O17" i="28"/>
  <c r="N17" i="28"/>
  <c r="Q17" i="28"/>
  <c r="AB48" i="28"/>
  <c r="R17" i="28"/>
  <c r="S30" i="28"/>
  <c r="O30" i="28"/>
  <c r="AB61" i="28"/>
  <c r="R30" i="28"/>
  <c r="N30" i="28"/>
  <c r="Q30" i="28"/>
  <c r="AB45" i="28"/>
  <c r="S14" i="28"/>
  <c r="O14" i="28"/>
  <c r="N14" i="28"/>
  <c r="R14" i="28"/>
  <c r="Q14" i="28"/>
  <c r="Q6" i="28"/>
  <c r="AB55" i="28"/>
  <c r="Q24" i="28"/>
  <c r="S24" i="28"/>
  <c r="O24" i="28"/>
  <c r="R24" i="28"/>
  <c r="N24" i="28"/>
  <c r="S16" i="28"/>
  <c r="O16" i="28"/>
  <c r="Q16" i="28"/>
  <c r="AB47" i="28"/>
  <c r="R16" i="28"/>
  <c r="N16" i="28"/>
  <c r="P16" i="28" s="1"/>
  <c r="R36" i="27"/>
  <c r="Q36" i="27"/>
  <c r="O36" i="27"/>
  <c r="S6" i="28"/>
  <c r="AB52" i="28"/>
  <c r="S21" i="28"/>
  <c r="O21" i="28"/>
  <c r="N21" i="28"/>
  <c r="Q21" i="28"/>
  <c r="R21" i="28"/>
  <c r="Q6" i="27"/>
  <c r="S6" i="27"/>
  <c r="S47" i="23"/>
  <c r="R23" i="23"/>
  <c r="N15" i="23"/>
  <c r="O11" i="23"/>
  <c r="Q44" i="23"/>
  <c r="R13" i="23"/>
  <c r="S24" i="24"/>
  <c r="O9" i="24"/>
  <c r="O6" i="24"/>
  <c r="S47" i="24"/>
  <c r="N15" i="24"/>
  <c r="S15" i="23"/>
  <c r="O46" i="25"/>
  <c r="AB58" i="25"/>
  <c r="Q23" i="25"/>
  <c r="R42" i="25"/>
  <c r="S23" i="25"/>
  <c r="O23" i="25"/>
  <c r="N27" i="25"/>
  <c r="O33" i="25"/>
  <c r="Q50" i="26"/>
  <c r="S37" i="26"/>
  <c r="S44" i="26"/>
  <c r="R26" i="26"/>
  <c r="O19" i="26"/>
  <c r="AB63" i="25"/>
  <c r="AB58" i="26"/>
  <c r="O16" i="26"/>
  <c r="N8" i="26"/>
  <c r="R17" i="26"/>
  <c r="N10" i="27"/>
  <c r="Q39" i="26"/>
  <c r="S13" i="28"/>
  <c r="O13" i="28"/>
  <c r="N13" i="28"/>
  <c r="Q13" i="28"/>
  <c r="R13" i="28"/>
  <c r="S7" i="27"/>
  <c r="S10" i="27"/>
  <c r="S12" i="28"/>
  <c r="O12" i="28"/>
  <c r="Q12" i="28"/>
  <c r="R12" i="28"/>
  <c r="N12" i="28"/>
  <c r="S28" i="27"/>
  <c r="R28" i="27"/>
  <c r="N28" i="27"/>
  <c r="N6" i="28"/>
  <c r="S49" i="27"/>
  <c r="R49" i="27"/>
  <c r="N46" i="23"/>
  <c r="T46" i="23" s="1"/>
  <c r="Q28" i="23"/>
  <c r="N19" i="23"/>
  <c r="R38" i="23"/>
  <c r="R21" i="23"/>
  <c r="S26" i="24"/>
  <c r="N42" i="24"/>
  <c r="N31" i="23"/>
  <c r="Q31" i="23"/>
  <c r="AB62" i="23"/>
  <c r="R10" i="23"/>
  <c r="S10" i="23"/>
  <c r="R26" i="24"/>
  <c r="AB66" i="23"/>
  <c r="O35" i="23"/>
  <c r="S44" i="24"/>
  <c r="O44" i="24"/>
  <c r="R12" i="25"/>
  <c r="N10" i="26"/>
  <c r="AB51" i="27"/>
  <c r="S20" i="27"/>
  <c r="O20" i="27"/>
  <c r="R20" i="27"/>
  <c r="N20" i="27"/>
  <c r="Q20" i="27"/>
  <c r="Q45" i="26"/>
  <c r="R45" i="26"/>
  <c r="S24" i="25"/>
  <c r="N24" i="25"/>
  <c r="AB55" i="25"/>
  <c r="S20" i="25"/>
  <c r="AB51" i="25"/>
  <c r="O24" i="25"/>
  <c r="P24" i="25" s="1"/>
  <c r="N12" i="25"/>
  <c r="R33" i="24"/>
  <c r="N33" i="24"/>
  <c r="O33" i="24"/>
  <c r="AB64" i="24"/>
  <c r="N14" i="26"/>
  <c r="AB45" i="26"/>
  <c r="N44" i="25"/>
  <c r="O44" i="25"/>
  <c r="S44" i="25"/>
  <c r="AB54" i="24"/>
  <c r="Q23" i="24"/>
  <c r="R23" i="24"/>
  <c r="R9" i="24"/>
  <c r="N9" i="24"/>
  <c r="S49" i="26"/>
  <c r="Q49" i="26"/>
  <c r="R49" i="26"/>
  <c r="AB69" i="27"/>
  <c r="O38" i="27"/>
  <c r="S38" i="27"/>
  <c r="N38" i="27"/>
  <c r="R38" i="27"/>
  <c r="Q38" i="27"/>
  <c r="AB55" i="27"/>
  <c r="S24" i="27"/>
  <c r="O24" i="27"/>
  <c r="R24" i="27"/>
  <c r="N24" i="27"/>
  <c r="Q24" i="27"/>
  <c r="S14" i="27"/>
  <c r="O14" i="27"/>
  <c r="R14" i="27"/>
  <c r="N14" i="27"/>
  <c r="AB45" i="27"/>
  <c r="Q14" i="27"/>
  <c r="S33" i="26"/>
  <c r="N33" i="26"/>
  <c r="Q33" i="26"/>
  <c r="AB64" i="26"/>
  <c r="R33" i="26"/>
  <c r="N25" i="23"/>
  <c r="R40" i="23"/>
  <c r="O40" i="23"/>
  <c r="N23" i="24"/>
  <c r="O26" i="24"/>
  <c r="N43" i="23"/>
  <c r="Q43" i="23"/>
  <c r="Q44" i="25"/>
  <c r="Q20" i="25"/>
  <c r="Q29" i="25"/>
  <c r="O29" i="25"/>
  <c r="S29" i="25"/>
  <c r="R29" i="25"/>
  <c r="N9" i="25"/>
  <c r="P9" i="25" s="1"/>
  <c r="S9" i="25"/>
  <c r="R9" i="25"/>
  <c r="AB46" i="24"/>
  <c r="R15" i="24"/>
  <c r="AB51" i="26"/>
  <c r="N6" i="26"/>
  <c r="S6" i="26"/>
  <c r="AB68" i="25"/>
  <c r="N37" i="25"/>
  <c r="Q20" i="24"/>
  <c r="AB51" i="24"/>
  <c r="N20" i="24"/>
  <c r="S20" i="24"/>
  <c r="O20" i="24"/>
  <c r="S33" i="23"/>
  <c r="N33" i="23"/>
  <c r="AB64" i="23"/>
  <c r="AB62" i="24"/>
  <c r="N31" i="24"/>
  <c r="O31" i="24"/>
  <c r="AB54" i="27"/>
  <c r="S23" i="27"/>
  <c r="O23" i="27"/>
  <c r="R23" i="27"/>
  <c r="N23" i="27"/>
  <c r="Q23" i="27"/>
  <c r="S19" i="27"/>
  <c r="O19" i="27"/>
  <c r="R19" i="27"/>
  <c r="N19" i="27"/>
  <c r="AB50" i="27"/>
  <c r="Q19" i="27"/>
  <c r="S15" i="27"/>
  <c r="O15" i="27"/>
  <c r="R15" i="27"/>
  <c r="N15" i="27"/>
  <c r="Q15" i="27"/>
  <c r="AB46" i="27"/>
  <c r="N47" i="26"/>
  <c r="P47" i="26" s="1"/>
  <c r="Q47" i="26"/>
  <c r="R35" i="26"/>
  <c r="O35" i="26"/>
  <c r="S35" i="26"/>
  <c r="N31" i="25"/>
  <c r="AB62" i="25"/>
  <c r="O31" i="25"/>
  <c r="S31" i="25"/>
  <c r="R15" i="25"/>
  <c r="N15" i="25"/>
  <c r="AB46" i="25"/>
  <c r="N16" i="24"/>
  <c r="S16" i="24"/>
  <c r="AB47" i="24"/>
  <c r="O16" i="24"/>
  <c r="S46" i="23"/>
  <c r="R46" i="23"/>
  <c r="Q26" i="24"/>
  <c r="N20" i="25"/>
  <c r="N48" i="23"/>
  <c r="S48" i="23"/>
  <c r="S38" i="23"/>
  <c r="N38" i="23"/>
  <c r="O42" i="24"/>
  <c r="S42" i="24"/>
  <c r="Q46" i="24"/>
  <c r="O46" i="24"/>
  <c r="S46" i="24"/>
  <c r="Q11" i="24"/>
  <c r="N11" i="24"/>
  <c r="O33" i="26"/>
  <c r="N49" i="26"/>
  <c r="AB70" i="26"/>
  <c r="R39" i="26"/>
  <c r="O39" i="26"/>
  <c r="S39" i="26"/>
  <c r="S21" i="26"/>
  <c r="Q21" i="26"/>
  <c r="O21" i="26"/>
  <c r="T21" i="26" s="1"/>
  <c r="N48" i="25"/>
  <c r="S48" i="25"/>
  <c r="AB59" i="25"/>
  <c r="O28" i="25"/>
  <c r="O43" i="24"/>
  <c r="S43" i="24"/>
  <c r="S8" i="24"/>
  <c r="O8" i="24"/>
  <c r="N8" i="23"/>
  <c r="AB56" i="27"/>
  <c r="S25" i="27"/>
  <c r="O25" i="27"/>
  <c r="R25" i="27"/>
  <c r="N25" i="27"/>
  <c r="Q25" i="27"/>
  <c r="AB52" i="27"/>
  <c r="S21" i="27"/>
  <c r="O21" i="27"/>
  <c r="R21" i="27"/>
  <c r="N21" i="27"/>
  <c r="Q21" i="27"/>
  <c r="AB48" i="27"/>
  <c r="S17" i="27"/>
  <c r="O17" i="27"/>
  <c r="R17" i="27"/>
  <c r="N17" i="27"/>
  <c r="Q17" i="27"/>
  <c r="S13" i="27"/>
  <c r="O13" i="27"/>
  <c r="R13" i="27"/>
  <c r="N13" i="27"/>
  <c r="Q13" i="27"/>
  <c r="O9" i="27"/>
  <c r="S9" i="27"/>
  <c r="N45" i="26"/>
  <c r="N30" i="23"/>
  <c r="Q28" i="24"/>
  <c r="Q40" i="25"/>
  <c r="AB53" i="27"/>
  <c r="S22" i="27"/>
  <c r="O22" i="27"/>
  <c r="R22" i="27"/>
  <c r="N22" i="27"/>
  <c r="Q22" i="27"/>
  <c r="S18" i="27"/>
  <c r="O18" i="27"/>
  <c r="R18" i="27"/>
  <c r="N18" i="27"/>
  <c r="Q18" i="27"/>
  <c r="AB49" i="27"/>
  <c r="AB66" i="27"/>
  <c r="Q35" i="27"/>
  <c r="O35" i="27"/>
  <c r="S35" i="27"/>
  <c r="R35" i="27"/>
  <c r="N35" i="27"/>
  <c r="S16" i="27"/>
  <c r="O16" i="27"/>
  <c r="AB47" i="27"/>
  <c r="R16" i="27"/>
  <c r="N16" i="27"/>
  <c r="Q16" i="27"/>
  <c r="Q30" i="24"/>
  <c r="O30" i="24"/>
  <c r="T30" i="24" s="1"/>
  <c r="R45" i="23"/>
  <c r="N35" i="23"/>
  <c r="R25" i="23"/>
  <c r="AB52" i="23"/>
  <c r="O9" i="23"/>
  <c r="R42" i="23"/>
  <c r="Q42" i="23"/>
  <c r="N7" i="23"/>
  <c r="S7" i="23"/>
  <c r="AB61" i="23"/>
  <c r="O48" i="24"/>
  <c r="Q19" i="23"/>
  <c r="S21" i="23"/>
  <c r="O21" i="23"/>
  <c r="S12" i="26"/>
  <c r="N12" i="26"/>
  <c r="O12" i="26"/>
  <c r="R12" i="26"/>
  <c r="Q12" i="26"/>
  <c r="R22" i="26"/>
  <c r="AB53" i="26"/>
  <c r="N22" i="26"/>
  <c r="Q22" i="26"/>
  <c r="S22" i="26"/>
  <c r="R50" i="23"/>
  <c r="N45" i="23"/>
  <c r="O45" i="23"/>
  <c r="R9" i="23"/>
  <c r="S9" i="23"/>
  <c r="Q47" i="24"/>
  <c r="R47" i="24"/>
  <c r="AB53" i="25"/>
  <c r="R22" i="25"/>
  <c r="AB47" i="25"/>
  <c r="N16" i="25"/>
  <c r="S50" i="24"/>
  <c r="R50" i="24"/>
  <c r="S48" i="24"/>
  <c r="R48" i="24"/>
  <c r="S26" i="23"/>
  <c r="N26" i="23"/>
  <c r="R26" i="23"/>
  <c r="AB50" i="24"/>
  <c r="Q19" i="24"/>
  <c r="N19" i="24"/>
  <c r="R19" i="24"/>
  <c r="N17" i="24"/>
  <c r="R17" i="24"/>
  <c r="AB48" i="24"/>
  <c r="S25" i="26"/>
  <c r="O25" i="26"/>
  <c r="R25" i="26"/>
  <c r="N25" i="26"/>
  <c r="Q25" i="26"/>
  <c r="AB56" i="26"/>
  <c r="O22" i="26"/>
  <c r="N21" i="23"/>
  <c r="N9" i="23"/>
  <c r="Q14" i="25"/>
  <c r="S14" i="25"/>
  <c r="R44" i="24"/>
  <c r="Q44" i="24"/>
  <c r="N44" i="24"/>
  <c r="R8" i="23"/>
  <c r="O8" i="23"/>
  <c r="R14" i="25"/>
  <c r="Q49" i="25"/>
  <c r="N49" i="25"/>
  <c r="S49" i="25"/>
  <c r="R32" i="25"/>
  <c r="Q32" i="25"/>
  <c r="S32" i="25"/>
  <c r="O26" i="25"/>
  <c r="N26" i="25"/>
  <c r="Q26" i="25"/>
  <c r="AB56" i="24"/>
  <c r="N25" i="24"/>
  <c r="T25" i="24" s="1"/>
  <c r="R25" i="24"/>
  <c r="N7" i="24"/>
  <c r="T7" i="24" s="1"/>
  <c r="R7" i="24"/>
  <c r="Q7" i="24"/>
  <c r="O40" i="25"/>
  <c r="S40" i="25"/>
  <c r="AB71" i="25"/>
  <c r="N40" i="25"/>
  <c r="R20" i="26"/>
  <c r="S32" i="26"/>
  <c r="O32" i="26"/>
  <c r="R32" i="26"/>
  <c r="Q32" i="26"/>
  <c r="N32" i="26"/>
  <c r="AB63" i="26"/>
  <c r="R18" i="26"/>
  <c r="O14" i="26"/>
  <c r="O10" i="26"/>
  <c r="O6" i="26"/>
  <c r="S40" i="23"/>
  <c r="N46" i="24"/>
  <c r="R11" i="24"/>
  <c r="O37" i="25"/>
  <c r="S37" i="25"/>
  <c r="Q37" i="25"/>
  <c r="R24" i="25"/>
  <c r="R20" i="25"/>
  <c r="Q48" i="23"/>
  <c r="Q9" i="25"/>
  <c r="S34" i="26"/>
  <c r="O34" i="26"/>
  <c r="N34" i="26"/>
  <c r="R34" i="26"/>
  <c r="AB65" i="26"/>
  <c r="Q34" i="26"/>
  <c r="S8" i="26"/>
  <c r="O32" i="25"/>
  <c r="S29" i="26"/>
  <c r="O29" i="26"/>
  <c r="R29" i="26"/>
  <c r="Q29" i="26"/>
  <c r="AB60" i="26"/>
  <c r="N29" i="26"/>
  <c r="P29" i="26" s="1"/>
  <c r="O20" i="26"/>
  <c r="N16" i="26"/>
  <c r="AB47" i="26"/>
  <c r="O18" i="26"/>
  <c r="R14" i="26"/>
  <c r="R10" i="26"/>
  <c r="R6" i="26"/>
  <c r="S45" i="25"/>
  <c r="R31" i="24"/>
  <c r="N28" i="24"/>
  <c r="Q20" i="26"/>
  <c r="Q16" i="26"/>
  <c r="N20" i="26"/>
  <c r="S18" i="26"/>
  <c r="R16" i="26"/>
  <c r="S14" i="26"/>
  <c r="Q18" i="26"/>
  <c r="Q14" i="26"/>
  <c r="Q10" i="26"/>
  <c r="Q6" i="26"/>
  <c r="S24" i="26"/>
  <c r="O24" i="26"/>
  <c r="R24" i="26"/>
  <c r="N24" i="26"/>
  <c r="Q24" i="26"/>
  <c r="AB55" i="26"/>
  <c r="N18" i="26"/>
  <c r="R6" i="23"/>
  <c r="O50" i="23"/>
  <c r="N47" i="23"/>
  <c r="S43" i="23"/>
  <c r="O39" i="23"/>
  <c r="Q45" i="23"/>
  <c r="O30" i="23"/>
  <c r="N23" i="23"/>
  <c r="O44" i="23"/>
  <c r="S42" i="23"/>
  <c r="Q25" i="23"/>
  <c r="S6" i="23"/>
  <c r="O25" i="23"/>
  <c r="N13" i="23"/>
  <c r="O7" i="23"/>
  <c r="S30" i="23"/>
  <c r="AB59" i="23"/>
  <c r="Q10" i="23"/>
  <c r="Q6" i="23"/>
  <c r="N10" i="23"/>
  <c r="Q7" i="23"/>
  <c r="S33" i="24"/>
  <c r="AB61" i="24"/>
  <c r="AB59" i="24"/>
  <c r="N50" i="24"/>
  <c r="N47" i="24"/>
  <c r="T47" i="24" s="1"/>
  <c r="R41" i="24"/>
  <c r="Q41" i="24"/>
  <c r="N48" i="24"/>
  <c r="Q48" i="24"/>
  <c r="AB61" i="25"/>
  <c r="AB65" i="25"/>
  <c r="S34" i="25"/>
  <c r="N34" i="25"/>
  <c r="O34" i="25"/>
  <c r="R34" i="25"/>
  <c r="Q34" i="25"/>
  <c r="AB70" i="25"/>
  <c r="S39" i="25"/>
  <c r="N39" i="25"/>
  <c r="O39" i="25"/>
  <c r="Q39" i="25"/>
  <c r="R39" i="25"/>
  <c r="Q12" i="25"/>
  <c r="Q24" i="25"/>
  <c r="O20" i="25"/>
  <c r="Q16" i="25"/>
  <c r="O12" i="25"/>
  <c r="N10" i="25"/>
  <c r="O22" i="25"/>
  <c r="S22" i="25"/>
  <c r="O18" i="25"/>
  <c r="S18" i="25"/>
  <c r="R16" i="25"/>
  <c r="N14" i="25"/>
  <c r="P14" i="25" s="1"/>
  <c r="S8" i="25"/>
  <c r="O8" i="25"/>
  <c r="R8" i="25"/>
  <c r="N8" i="25"/>
  <c r="Q8" i="25"/>
  <c r="S6" i="25"/>
  <c r="O6" i="25"/>
  <c r="R6" i="25"/>
  <c r="N6" i="25"/>
  <c r="Q6" i="25"/>
  <c r="O47" i="23"/>
  <c r="N50" i="23"/>
  <c r="R43" i="23"/>
  <c r="AB54" i="23"/>
  <c r="R19" i="23"/>
  <c r="S13" i="23"/>
  <c r="S28" i="23"/>
  <c r="AB45" i="23"/>
  <c r="N6" i="23"/>
  <c r="P6" i="23" s="1"/>
  <c r="O28" i="24"/>
  <c r="S41" i="24"/>
  <c r="R28" i="24"/>
  <c r="S23" i="23"/>
  <c r="Q30" i="25"/>
  <c r="S30" i="25"/>
  <c r="AB67" i="25"/>
  <c r="S36" i="25"/>
  <c r="N36" i="25"/>
  <c r="O36" i="25"/>
  <c r="R36" i="25"/>
  <c r="Q36" i="25"/>
  <c r="O10" i="25"/>
  <c r="Q22" i="25"/>
  <c r="Q18" i="25"/>
  <c r="S16" i="25"/>
  <c r="S7" i="25"/>
  <c r="O7" i="25"/>
  <c r="R7" i="25"/>
  <c r="N7" i="25"/>
  <c r="Q7" i="25"/>
  <c r="S19" i="23"/>
  <c r="S10" i="25"/>
  <c r="R18" i="25"/>
  <c r="S50" i="23"/>
  <c r="R47" i="23"/>
  <c r="O43" i="23"/>
  <c r="R39" i="23"/>
  <c r="O23" i="23"/>
  <c r="AB50" i="23"/>
  <c r="O10" i="23"/>
  <c r="O42" i="23"/>
  <c r="T42" i="23" s="1"/>
  <c r="O26" i="23"/>
  <c r="Q26" i="23"/>
  <c r="AB56" i="23"/>
  <c r="O13" i="23"/>
  <c r="R28" i="23"/>
  <c r="Q33" i="24"/>
  <c r="R30" i="24"/>
  <c r="S28" i="24"/>
  <c r="N41" i="24"/>
  <c r="R30" i="25"/>
  <c r="R10" i="25"/>
  <c r="N22" i="25"/>
  <c r="N18" i="25"/>
  <c r="O16" i="25"/>
  <c r="AB45" i="25"/>
  <c r="Q10" i="25"/>
  <c r="N14" i="23"/>
  <c r="Q37" i="24"/>
  <c r="AB68" i="24"/>
  <c r="S37" i="24"/>
  <c r="O37" i="24"/>
  <c r="R37" i="24"/>
  <c r="N37" i="24"/>
  <c r="S30" i="24"/>
  <c r="Q40" i="24"/>
  <c r="AB71" i="24"/>
  <c r="S40" i="24"/>
  <c r="O40" i="24"/>
  <c r="R40" i="24"/>
  <c r="N40" i="24"/>
  <c r="Q36" i="24"/>
  <c r="AB67" i="24"/>
  <c r="S36" i="24"/>
  <c r="O36" i="24"/>
  <c r="R36" i="24"/>
  <c r="N36" i="24"/>
  <c r="AB58" i="24"/>
  <c r="S27" i="24"/>
  <c r="O27" i="24"/>
  <c r="Q27" i="24"/>
  <c r="N27" i="24"/>
  <c r="R27" i="24"/>
  <c r="Q12" i="23"/>
  <c r="AB53" i="23"/>
  <c r="Q39" i="24"/>
  <c r="AB70" i="24"/>
  <c r="S39" i="24"/>
  <c r="O39" i="24"/>
  <c r="R39" i="24"/>
  <c r="N39" i="24"/>
  <c r="Q35" i="24"/>
  <c r="AB66" i="24"/>
  <c r="S35" i="24"/>
  <c r="O35" i="24"/>
  <c r="R35" i="24"/>
  <c r="N35" i="24"/>
  <c r="O18" i="23"/>
  <c r="Q38" i="24"/>
  <c r="AB69" i="24"/>
  <c r="S38" i="24"/>
  <c r="O38" i="24"/>
  <c r="R38" i="24"/>
  <c r="N38" i="24"/>
  <c r="Q34" i="24"/>
  <c r="AB65" i="24"/>
  <c r="S34" i="24"/>
  <c r="O34" i="24"/>
  <c r="R34" i="24"/>
  <c r="N34" i="24"/>
  <c r="AB63" i="24"/>
  <c r="S32" i="24"/>
  <c r="O32" i="24"/>
  <c r="R32" i="24"/>
  <c r="N32" i="24"/>
  <c r="Q32" i="24"/>
  <c r="AB55" i="23"/>
  <c r="O16" i="23"/>
  <c r="S29" i="23"/>
  <c r="O29" i="23"/>
  <c r="R29" i="23"/>
  <c r="AB60" i="23"/>
  <c r="N29" i="23"/>
  <c r="Q29" i="23"/>
  <c r="Q22" i="23"/>
  <c r="Q18" i="23"/>
  <c r="Q14" i="23"/>
  <c r="N22" i="23"/>
  <c r="R18" i="23"/>
  <c r="S16" i="23"/>
  <c r="O20" i="23"/>
  <c r="N12" i="23"/>
  <c r="Q24" i="23"/>
  <c r="Q20" i="23"/>
  <c r="Q16" i="23"/>
  <c r="O24" i="23"/>
  <c r="S34" i="23"/>
  <c r="O34" i="23"/>
  <c r="AB65" i="23"/>
  <c r="R34" i="23"/>
  <c r="N34" i="23"/>
  <c r="Q34" i="23"/>
  <c r="S32" i="23"/>
  <c r="O32" i="23"/>
  <c r="R32" i="23"/>
  <c r="AB63" i="23"/>
  <c r="Q32" i="23"/>
  <c r="N32" i="23"/>
  <c r="R22" i="23"/>
  <c r="S20" i="23"/>
  <c r="O14" i="23"/>
  <c r="N20" i="23"/>
  <c r="N24" i="23"/>
  <c r="R20" i="23"/>
  <c r="N16" i="23"/>
  <c r="AB47" i="23"/>
  <c r="R24" i="23"/>
  <c r="S36" i="23"/>
  <c r="O36" i="23"/>
  <c r="R36" i="23"/>
  <c r="AB67" i="23"/>
  <c r="Q36" i="23"/>
  <c r="N36" i="23"/>
  <c r="P36" i="23" s="1"/>
  <c r="O22" i="23"/>
  <c r="N18" i="23"/>
  <c r="AB49" i="23"/>
  <c r="R14" i="23"/>
  <c r="S12" i="23"/>
  <c r="O12" i="23"/>
  <c r="Q12" i="1"/>
  <c r="S9" i="17"/>
  <c r="N11" i="17"/>
  <c r="O9" i="17"/>
  <c r="R9" i="17"/>
  <c r="O25" i="17"/>
  <c r="AB51" i="17"/>
  <c r="N9" i="17"/>
  <c r="O14" i="17"/>
  <c r="N14" i="17"/>
  <c r="N46" i="17"/>
  <c r="Q14" i="17"/>
  <c r="AB64" i="16"/>
  <c r="AB49" i="16"/>
  <c r="N44" i="16"/>
  <c r="AB62" i="17"/>
  <c r="S43" i="16"/>
  <c r="R18" i="17"/>
  <c r="R49" i="17"/>
  <c r="Q33" i="17"/>
  <c r="S46" i="17"/>
  <c r="R41" i="17"/>
  <c r="S39" i="16"/>
  <c r="S18" i="17"/>
  <c r="O18" i="17"/>
  <c r="S7" i="17"/>
  <c r="Q34" i="17"/>
  <c r="AB57" i="17"/>
  <c r="R8" i="17"/>
  <c r="S27" i="17"/>
  <c r="N18" i="17"/>
  <c r="S17" i="17"/>
  <c r="S21" i="17"/>
  <c r="R46" i="16"/>
  <c r="N44" i="17"/>
  <c r="AB49" i="17"/>
  <c r="AB62" i="16"/>
  <c r="AB59" i="16"/>
  <c r="S30" i="16"/>
  <c r="R45" i="16"/>
  <c r="S12" i="17"/>
  <c r="O6" i="17"/>
  <c r="R6" i="17"/>
  <c r="N38" i="16"/>
  <c r="N18" i="16"/>
  <c r="Q39" i="17"/>
  <c r="N21" i="17"/>
  <c r="R16" i="17"/>
  <c r="Q45" i="17"/>
  <c r="S41" i="17"/>
  <c r="O16" i="17"/>
  <c r="Q18" i="16"/>
  <c r="Q38" i="16"/>
  <c r="O48" i="17"/>
  <c r="P48" i="17" s="1"/>
  <c r="O33" i="17"/>
  <c r="T33" i="17" s="1"/>
  <c r="Q8" i="17"/>
  <c r="S41" i="16"/>
  <c r="AB47" i="17"/>
  <c r="S42" i="16"/>
  <c r="O22" i="16"/>
  <c r="O43" i="16"/>
  <c r="P43" i="16" s="1"/>
  <c r="AB69" i="17"/>
  <c r="O13" i="17"/>
  <c r="O8" i="17"/>
  <c r="T8" i="17" s="1"/>
  <c r="AB48" i="17"/>
  <c r="O39" i="17"/>
  <c r="S33" i="17"/>
  <c r="AB52" i="17"/>
  <c r="R17" i="17"/>
  <c r="N13" i="17"/>
  <c r="N7" i="17"/>
  <c r="S31" i="17"/>
  <c r="O45" i="17"/>
  <c r="N48" i="16"/>
  <c r="N41" i="17"/>
  <c r="R41" i="16"/>
  <c r="R49" i="16"/>
  <c r="AB66" i="16"/>
  <c r="O20" i="16"/>
  <c r="O21" i="17"/>
  <c r="S14" i="17"/>
  <c r="Q25" i="17"/>
  <c r="Q44" i="16"/>
  <c r="N22" i="16"/>
  <c r="P22" i="16" s="1"/>
  <c r="N12" i="16"/>
  <c r="S48" i="17"/>
  <c r="R33" i="17"/>
  <c r="Q48" i="17"/>
  <c r="AB64" i="17"/>
  <c r="N16" i="17"/>
  <c r="S47" i="17"/>
  <c r="Q16" i="17"/>
  <c r="Q7" i="17"/>
  <c r="R31" i="17"/>
  <c r="O41" i="17"/>
  <c r="Q41" i="17"/>
  <c r="S45" i="16"/>
  <c r="N31" i="16"/>
  <c r="T31" i="16" s="1"/>
  <c r="O46" i="16"/>
  <c r="Q46" i="16"/>
  <c r="Q43" i="16"/>
  <c r="Q31" i="16"/>
  <c r="Q22" i="16"/>
  <c r="N45" i="16"/>
  <c r="N30" i="16"/>
  <c r="R43" i="16"/>
  <c r="S24" i="16"/>
  <c r="O16" i="16"/>
  <c r="S39" i="17"/>
  <c r="O19" i="17"/>
  <c r="S8" i="17"/>
  <c r="Q50" i="17"/>
  <c r="R48" i="17"/>
  <c r="R43" i="17"/>
  <c r="AB70" i="17"/>
  <c r="R21" i="17"/>
  <c r="N20" i="17"/>
  <c r="T20" i="17" s="1"/>
  <c r="S49" i="17"/>
  <c r="O31" i="17"/>
  <c r="Q17" i="17"/>
  <c r="N49" i="17"/>
  <c r="N31" i="17"/>
  <c r="O17" i="17"/>
  <c r="T17" i="17" s="1"/>
  <c r="Q20" i="17"/>
  <c r="O45" i="16"/>
  <c r="N39" i="17"/>
  <c r="P39" i="17" s="1"/>
  <c r="R19" i="17"/>
  <c r="R28" i="17"/>
  <c r="N46" i="16"/>
  <c r="R31" i="16"/>
  <c r="S49" i="16"/>
  <c r="Q24" i="16"/>
  <c r="S31" i="16"/>
  <c r="Q16" i="16"/>
  <c r="Q42" i="17"/>
  <c r="S20" i="17"/>
  <c r="S13" i="17"/>
  <c r="O7" i="17"/>
  <c r="AB50" i="17"/>
  <c r="R46" i="17"/>
  <c r="N23" i="17"/>
  <c r="R20" i="17"/>
  <c r="N19" i="17"/>
  <c r="R13" i="17"/>
  <c r="N6" i="17"/>
  <c r="AB65" i="17"/>
  <c r="Q19" i="17"/>
  <c r="O49" i="17"/>
  <c r="AB59" i="17"/>
  <c r="S6" i="17"/>
  <c r="Q42" i="16"/>
  <c r="R38" i="16"/>
  <c r="O18" i="16"/>
  <c r="O30" i="16"/>
  <c r="AB61" i="16"/>
  <c r="N42" i="17"/>
  <c r="N38" i="17"/>
  <c r="S11" i="17"/>
  <c r="N25" i="17"/>
  <c r="O34" i="17"/>
  <c r="Q11" i="17"/>
  <c r="N47" i="17"/>
  <c r="N45" i="17"/>
  <c r="O26" i="17"/>
  <c r="AB45" i="17"/>
  <c r="R12" i="17"/>
  <c r="Q24" i="17"/>
  <c r="O42" i="16"/>
  <c r="N42" i="16"/>
  <c r="AB69" i="16"/>
  <c r="S18" i="16"/>
  <c r="Q30" i="16"/>
  <c r="R42" i="17"/>
  <c r="R38" i="17"/>
  <c r="O11" i="17"/>
  <c r="T11" i="17" s="1"/>
  <c r="AB56" i="17"/>
  <c r="N15" i="17"/>
  <c r="N12" i="17"/>
  <c r="N34" i="17"/>
  <c r="R47" i="17"/>
  <c r="R45" i="17"/>
  <c r="R26" i="17"/>
  <c r="N36" i="16"/>
  <c r="O38" i="16"/>
  <c r="O42" i="17"/>
  <c r="O12" i="17"/>
  <c r="R25" i="17"/>
  <c r="O47" i="17"/>
  <c r="S26" i="17"/>
  <c r="R47" i="16"/>
  <c r="S28" i="16"/>
  <c r="O48" i="16"/>
  <c r="O12" i="16"/>
  <c r="O36" i="17"/>
  <c r="AB58" i="17"/>
  <c r="N27" i="17"/>
  <c r="R24" i="17"/>
  <c r="O40" i="16"/>
  <c r="T40" i="16" s="1"/>
  <c r="N40" i="17"/>
  <c r="R27" i="17"/>
  <c r="Q15" i="17"/>
  <c r="AB72" i="16"/>
  <c r="Q49" i="16"/>
  <c r="R35" i="16"/>
  <c r="N26" i="17"/>
  <c r="Q40" i="16"/>
  <c r="N28" i="16"/>
  <c r="Q14" i="16"/>
  <c r="N24" i="17"/>
  <c r="N10" i="17"/>
  <c r="T10" i="17" s="1"/>
  <c r="Q40" i="17"/>
  <c r="S24" i="17"/>
  <c r="O15" i="17"/>
  <c r="S15" i="17"/>
  <c r="AB45" i="16"/>
  <c r="R12" i="16"/>
  <c r="Q37" i="17"/>
  <c r="O27" i="17"/>
  <c r="O24" i="17"/>
  <c r="AB46" i="17"/>
  <c r="O39" i="16"/>
  <c r="N47" i="16"/>
  <c r="AB71" i="16"/>
  <c r="Q39" i="16"/>
  <c r="AB65" i="16"/>
  <c r="AB58" i="16"/>
  <c r="S14" i="16"/>
  <c r="S27" i="16"/>
  <c r="Q12" i="16"/>
  <c r="S50" i="17"/>
  <c r="O38" i="17"/>
  <c r="Q38" i="17"/>
  <c r="R50" i="17"/>
  <c r="O46" i="17"/>
  <c r="R23" i="17"/>
  <c r="R10" i="17"/>
  <c r="R40" i="16"/>
  <c r="O44" i="17"/>
  <c r="O40" i="17"/>
  <c r="T40" i="17" s="1"/>
  <c r="AB71" i="17"/>
  <c r="R34" i="17"/>
  <c r="Q10" i="17"/>
  <c r="Q28" i="17"/>
  <c r="S28" i="17"/>
  <c r="O44" i="16"/>
  <c r="R27" i="16"/>
  <c r="S22" i="16"/>
  <c r="O23" i="17"/>
  <c r="S10" i="17"/>
  <c r="O50" i="17"/>
  <c r="P50" i="17" s="1"/>
  <c r="AB54" i="17"/>
  <c r="R44" i="17"/>
  <c r="R40" i="17"/>
  <c r="N28" i="17"/>
  <c r="P28" i="17" s="1"/>
  <c r="R36" i="16"/>
  <c r="R44" i="16"/>
  <c r="S23" i="17"/>
  <c r="S40" i="16"/>
  <c r="O34" i="16"/>
  <c r="O27" i="16"/>
  <c r="T27" i="16" s="1"/>
  <c r="Q27" i="16"/>
  <c r="AB53" i="16"/>
  <c r="O14" i="16"/>
  <c r="N14" i="16"/>
  <c r="O37" i="17"/>
  <c r="Q44" i="17"/>
  <c r="AB51" i="16"/>
  <c r="N39" i="16"/>
  <c r="O47" i="16"/>
  <c r="S34" i="16"/>
  <c r="R33" i="16"/>
  <c r="N24" i="16"/>
  <c r="R39" i="16"/>
  <c r="N16" i="16"/>
  <c r="S43" i="17"/>
  <c r="R36" i="17"/>
  <c r="O43" i="17"/>
  <c r="N22" i="17"/>
  <c r="O33" i="16"/>
  <c r="Q47" i="16"/>
  <c r="AB70" i="16"/>
  <c r="R34" i="16"/>
  <c r="Q33" i="16"/>
  <c r="O24" i="16"/>
  <c r="AB47" i="16"/>
  <c r="AB67" i="17"/>
  <c r="O22" i="17"/>
  <c r="N43" i="17"/>
  <c r="AB53" i="17"/>
  <c r="Q50" i="16"/>
  <c r="Q36" i="17"/>
  <c r="N34" i="16"/>
  <c r="N33" i="16"/>
  <c r="R24" i="16"/>
  <c r="R16" i="16"/>
  <c r="N36" i="17"/>
  <c r="R37" i="17"/>
  <c r="R22" i="17"/>
  <c r="R48" i="16"/>
  <c r="S22" i="17"/>
  <c r="S35" i="16"/>
  <c r="Q41" i="16"/>
  <c r="Q48" i="16"/>
  <c r="N49" i="16"/>
  <c r="Q36" i="16"/>
  <c r="AB67" i="16"/>
  <c r="N20" i="16"/>
  <c r="N41" i="16"/>
  <c r="S47" i="16"/>
  <c r="O50" i="16"/>
  <c r="S50" i="16"/>
  <c r="R50" i="16"/>
  <c r="O41" i="16"/>
  <c r="Q35" i="16"/>
  <c r="S48" i="16"/>
  <c r="N35" i="16"/>
  <c r="O49" i="16"/>
  <c r="S36" i="16"/>
  <c r="Q20" i="16"/>
  <c r="S20" i="16"/>
  <c r="N37" i="17"/>
  <c r="AB68" i="17"/>
  <c r="R28" i="16"/>
  <c r="O28" i="16"/>
  <c r="AB66" i="17"/>
  <c r="R35" i="17"/>
  <c r="N35" i="17"/>
  <c r="S35" i="17"/>
  <c r="Q35" i="17"/>
  <c r="O35" i="17"/>
  <c r="AB63" i="17"/>
  <c r="R32" i="17"/>
  <c r="N32" i="17"/>
  <c r="S32" i="17"/>
  <c r="Q32" i="17"/>
  <c r="O32" i="17"/>
  <c r="AB60" i="17"/>
  <c r="R29" i="17"/>
  <c r="N29" i="17"/>
  <c r="S29" i="17"/>
  <c r="Q29" i="17"/>
  <c r="O29" i="17"/>
  <c r="N50" i="16"/>
  <c r="O35" i="16"/>
  <c r="O36" i="16"/>
  <c r="R20" i="16"/>
  <c r="AB61" i="17"/>
  <c r="R30" i="17"/>
  <c r="N30" i="17"/>
  <c r="S30" i="17"/>
  <c r="Q30" i="17"/>
  <c r="O30" i="17"/>
  <c r="AB57" i="16"/>
  <c r="R26" i="16"/>
  <c r="N26" i="16"/>
  <c r="Q26" i="16"/>
  <c r="S26" i="16"/>
  <c r="O26" i="16"/>
  <c r="AB56" i="16"/>
  <c r="Q25" i="16"/>
  <c r="O25" i="16"/>
  <c r="S25" i="16"/>
  <c r="R25" i="16"/>
  <c r="N25" i="16"/>
  <c r="AB54" i="16"/>
  <c r="S23" i="16"/>
  <c r="O23" i="16"/>
  <c r="N23" i="16"/>
  <c r="R23" i="16"/>
  <c r="Q23" i="16"/>
  <c r="S15" i="16"/>
  <c r="O15" i="16"/>
  <c r="N15" i="16"/>
  <c r="R15" i="16"/>
  <c r="AB46" i="16"/>
  <c r="Q15" i="16"/>
  <c r="S13" i="16"/>
  <c r="O13" i="16"/>
  <c r="R13" i="16"/>
  <c r="Q13" i="16"/>
  <c r="N13" i="16"/>
  <c r="O8" i="16"/>
  <c r="S8" i="16"/>
  <c r="R8" i="16"/>
  <c r="N8" i="16"/>
  <c r="Q8" i="16"/>
  <c r="AB52" i="16"/>
  <c r="S21" i="16"/>
  <c r="O21" i="16"/>
  <c r="R21" i="16"/>
  <c r="Q21" i="16"/>
  <c r="N21" i="16"/>
  <c r="S11" i="16"/>
  <c r="O11" i="16"/>
  <c r="R11" i="16"/>
  <c r="N11" i="16"/>
  <c r="Q11" i="16"/>
  <c r="AB60" i="16"/>
  <c r="O29" i="16"/>
  <c r="S29" i="16"/>
  <c r="R29" i="16"/>
  <c r="Q29" i="16"/>
  <c r="N29" i="16"/>
  <c r="AB48" i="16"/>
  <c r="S17" i="16"/>
  <c r="O17" i="16"/>
  <c r="R17" i="16"/>
  <c r="Q17" i="16"/>
  <c r="N17" i="16"/>
  <c r="S9" i="16"/>
  <c r="O9" i="16"/>
  <c r="R9" i="16"/>
  <c r="N9" i="16"/>
  <c r="Q9" i="16"/>
  <c r="Q37" i="16"/>
  <c r="AB68" i="16"/>
  <c r="O37" i="16"/>
  <c r="R37" i="16"/>
  <c r="S37" i="16"/>
  <c r="N37" i="16"/>
  <c r="S7" i="16"/>
  <c r="O7" i="16"/>
  <c r="R7" i="16"/>
  <c r="N7" i="16"/>
  <c r="Q7" i="16"/>
  <c r="S19" i="16"/>
  <c r="O19" i="16"/>
  <c r="AB50" i="16"/>
  <c r="N19" i="16"/>
  <c r="R19" i="16"/>
  <c r="Q19" i="16"/>
  <c r="O10" i="16"/>
  <c r="S10" i="16"/>
  <c r="R10" i="16"/>
  <c r="N10" i="16"/>
  <c r="Q10" i="16"/>
  <c r="O6" i="16"/>
  <c r="S6" i="16"/>
  <c r="R6" i="16"/>
  <c r="N6" i="16"/>
  <c r="Q6" i="16"/>
  <c r="AB63" i="16"/>
  <c r="S32" i="16"/>
  <c r="N32" i="16"/>
  <c r="R32" i="16"/>
  <c r="Q32" i="16"/>
  <c r="O32" i="16"/>
  <c r="AW20" i="1"/>
  <c r="CG19" i="1"/>
  <c r="Q21" i="1"/>
  <c r="Q16" i="1"/>
  <c r="CC17" i="1"/>
  <c r="CC21" i="1"/>
  <c r="Q20" i="1"/>
  <c r="E18" i="2"/>
  <c r="BA18" i="1"/>
  <c r="AU15" i="1"/>
  <c r="AY15" i="1"/>
  <c r="BA21" i="1"/>
  <c r="BA19" i="1"/>
  <c r="BA17" i="1"/>
  <c r="CG17" i="1"/>
  <c r="Y26" i="11"/>
  <c r="Y26" i="22"/>
  <c r="Y26" i="21"/>
  <c r="Y26" i="20"/>
  <c r="Y26" i="19"/>
  <c r="Y26" i="18"/>
  <c r="AV16" i="1"/>
  <c r="Y26" i="12"/>
  <c r="Q19" i="1"/>
  <c r="BA20" i="1"/>
  <c r="AZ15" i="1"/>
  <c r="CG21" i="1"/>
  <c r="Y26" i="13"/>
  <c r="Y26" i="3"/>
  <c r="Y26" i="4"/>
  <c r="Y26" i="5"/>
  <c r="Y26" i="6"/>
  <c r="Y26" i="7"/>
  <c r="Y26" i="8"/>
  <c r="Y26" i="9"/>
  <c r="Y26" i="10"/>
  <c r="Y26" i="14"/>
  <c r="CD14" i="1"/>
  <c r="CD16" i="1"/>
  <c r="CA14" i="1"/>
  <c r="CE14" i="1"/>
  <c r="CA16" i="1"/>
  <c r="CE16" i="1"/>
  <c r="B13" i="21"/>
  <c r="O13" i="21" s="1"/>
  <c r="B44" i="21"/>
  <c r="O44" i="21" s="1"/>
  <c r="C45" i="21"/>
  <c r="R45" i="21" s="1"/>
  <c r="C8" i="22"/>
  <c r="Q8" i="22" s="1"/>
  <c r="C16" i="22"/>
  <c r="B31" i="22"/>
  <c r="AB62" i="22" s="1"/>
  <c r="C16" i="20"/>
  <c r="B27" i="20"/>
  <c r="O27" i="20" s="1"/>
  <c r="B9" i="21"/>
  <c r="N9" i="21" s="1"/>
  <c r="C12" i="22"/>
  <c r="Q12" i="22" s="1"/>
  <c r="C47" i="22"/>
  <c r="S47" i="22" s="1"/>
  <c r="C46" i="18"/>
  <c r="N46" i="18" s="1"/>
  <c r="C23" i="21"/>
  <c r="Q23" i="21" s="1"/>
  <c r="C40" i="21"/>
  <c r="Q40" i="21" s="1"/>
  <c r="C25" i="20"/>
  <c r="AB56" i="20" s="1"/>
  <c r="B7" i="21"/>
  <c r="O7" i="21" s="1"/>
  <c r="C6" i="22"/>
  <c r="S6" i="22" s="1"/>
  <c r="C14" i="22"/>
  <c r="C20" i="22"/>
  <c r="C32" i="22"/>
  <c r="Q32" i="22" s="1"/>
  <c r="C32" i="18"/>
  <c r="AB63" i="18" s="1"/>
  <c r="B10" i="20"/>
  <c r="R10" i="20" s="1"/>
  <c r="B11" i="21"/>
  <c r="R11" i="21" s="1"/>
  <c r="C35" i="21"/>
  <c r="Q35" i="21" s="1"/>
  <c r="B36" i="21"/>
  <c r="O36" i="21" s="1"/>
  <c r="C37" i="21"/>
  <c r="R37" i="21" s="1"/>
  <c r="C38" i="21"/>
  <c r="O38" i="21" s="1"/>
  <c r="B39" i="21"/>
  <c r="O39" i="21" s="1"/>
  <c r="C10" i="22"/>
  <c r="N10" i="22" s="1"/>
  <c r="C18" i="22"/>
  <c r="C23" i="22"/>
  <c r="S23" i="22" s="1"/>
  <c r="C50" i="21"/>
  <c r="S50" i="21" s="1"/>
  <c r="C19" i="20"/>
  <c r="C50" i="20"/>
  <c r="S50" i="20" s="1"/>
  <c r="B8" i="21"/>
  <c r="S8" i="21" s="1"/>
  <c r="B12" i="21"/>
  <c r="N12" i="21" s="1"/>
  <c r="C19" i="21"/>
  <c r="C34" i="21"/>
  <c r="AB65" i="21" s="1"/>
  <c r="C7" i="22"/>
  <c r="N7" i="22" s="1"/>
  <c r="C11" i="22"/>
  <c r="O11" i="22" s="1"/>
  <c r="C15" i="22"/>
  <c r="C19" i="22"/>
  <c r="C22" i="22"/>
  <c r="S22" i="22" s="1"/>
  <c r="C49" i="22"/>
  <c r="Q49" i="22" s="1"/>
  <c r="C47" i="19"/>
  <c r="N47" i="19" s="1"/>
  <c r="C8" i="20"/>
  <c r="S8" i="20" s="1"/>
  <c r="C11" i="20"/>
  <c r="S11" i="20" s="1"/>
  <c r="B6" i="21"/>
  <c r="O6" i="21" s="1"/>
  <c r="B10" i="21"/>
  <c r="N10" i="21" s="1"/>
  <c r="C9" i="22"/>
  <c r="N9" i="22" s="1"/>
  <c r="C13" i="22"/>
  <c r="N13" i="22" s="1"/>
  <c r="C17" i="22"/>
  <c r="C34" i="22"/>
  <c r="Q34" i="22" s="1"/>
  <c r="C35" i="22"/>
  <c r="AB66" i="22" s="1"/>
  <c r="C36" i="22"/>
  <c r="N36" i="22" s="1"/>
  <c r="C37" i="22"/>
  <c r="N37" i="22" s="1"/>
  <c r="C38" i="22"/>
  <c r="S38" i="22" s="1"/>
  <c r="C39" i="22"/>
  <c r="AB70" i="22" s="1"/>
  <c r="C40" i="22"/>
  <c r="S40" i="22" s="1"/>
  <c r="C45" i="22"/>
  <c r="R45" i="22" s="1"/>
  <c r="C13" i="20"/>
  <c r="Q13" i="20" s="1"/>
  <c r="B18" i="20"/>
  <c r="R18" i="20" s="1"/>
  <c r="C30" i="20"/>
  <c r="Q30" i="20" s="1"/>
  <c r="B31" i="20"/>
  <c r="S31" i="20" s="1"/>
  <c r="C32" i="20"/>
  <c r="Q32" i="20" s="1"/>
  <c r="B33" i="20"/>
  <c r="S33" i="20" s="1"/>
  <c r="C34" i="20"/>
  <c r="S34" i="20" s="1"/>
  <c r="C35" i="20"/>
  <c r="N35" i="20" s="1"/>
  <c r="C36" i="20"/>
  <c r="S36" i="20" s="1"/>
  <c r="C37" i="20"/>
  <c r="N37" i="20" s="1"/>
  <c r="C38" i="20"/>
  <c r="S38" i="20" s="1"/>
  <c r="C39" i="20"/>
  <c r="S39" i="20" s="1"/>
  <c r="C40" i="20"/>
  <c r="S40" i="20" s="1"/>
  <c r="C41" i="20"/>
  <c r="AB72" i="20" s="1"/>
  <c r="C42" i="20"/>
  <c r="Q42" i="20" s="1"/>
  <c r="C46" i="20"/>
  <c r="S46" i="20" s="1"/>
  <c r="C15" i="21"/>
  <c r="C27" i="21"/>
  <c r="R27" i="21" s="1"/>
  <c r="C41" i="21"/>
  <c r="R41" i="21" s="1"/>
  <c r="C42" i="21"/>
  <c r="O42" i="21" s="1"/>
  <c r="B43" i="21"/>
  <c r="O43" i="21" s="1"/>
  <c r="B46" i="21"/>
  <c r="S46" i="21" s="1"/>
  <c r="C47" i="21"/>
  <c r="S47" i="21" s="1"/>
  <c r="B21" i="22"/>
  <c r="R21" i="22" s="1"/>
  <c r="B29" i="22"/>
  <c r="S29" i="22" s="1"/>
  <c r="B33" i="22"/>
  <c r="R33" i="22" s="1"/>
  <c r="C48" i="22"/>
  <c r="R48" i="22" s="1"/>
  <c r="C41" i="22"/>
  <c r="R41" i="22" s="1"/>
  <c r="C42" i="22"/>
  <c r="S42" i="22" s="1"/>
  <c r="C43" i="22"/>
  <c r="N43" i="22" s="1"/>
  <c r="C44" i="22"/>
  <c r="S44" i="22" s="1"/>
  <c r="C46" i="22"/>
  <c r="S46" i="22" s="1"/>
  <c r="C50" i="22"/>
  <c r="Q50" i="22" s="1"/>
  <c r="C24" i="20"/>
  <c r="B24" i="20"/>
  <c r="B26" i="19"/>
  <c r="O26" i="19" s="1"/>
  <c r="C49" i="19"/>
  <c r="Q49" i="19" s="1"/>
  <c r="B6" i="20"/>
  <c r="O6" i="20" s="1"/>
  <c r="B9" i="20"/>
  <c r="Q9" i="20" s="1"/>
  <c r="B14" i="20"/>
  <c r="B17" i="20"/>
  <c r="S17" i="20" s="1"/>
  <c r="B23" i="20"/>
  <c r="Q23" i="20" s="1"/>
  <c r="B21" i="21"/>
  <c r="C21" i="21"/>
  <c r="C26" i="21"/>
  <c r="B26" i="21"/>
  <c r="C29" i="21"/>
  <c r="S29" i="21" s="1"/>
  <c r="B24" i="22"/>
  <c r="C24" i="22"/>
  <c r="C26" i="22"/>
  <c r="B26" i="22"/>
  <c r="B21" i="20"/>
  <c r="C21" i="20"/>
  <c r="B48" i="20"/>
  <c r="C48" i="20"/>
  <c r="B17" i="21"/>
  <c r="C17" i="21"/>
  <c r="B25" i="21"/>
  <c r="C25" i="21"/>
  <c r="B33" i="21"/>
  <c r="C33" i="21"/>
  <c r="C14" i="21"/>
  <c r="B14" i="21"/>
  <c r="C32" i="21"/>
  <c r="R32" i="21" s="1"/>
  <c r="C48" i="21"/>
  <c r="S48" i="21" s="1"/>
  <c r="C49" i="21"/>
  <c r="R49" i="21" s="1"/>
  <c r="R13" i="22"/>
  <c r="B27" i="22"/>
  <c r="C27" i="22"/>
  <c r="B28" i="22"/>
  <c r="C28" i="22"/>
  <c r="B25" i="22"/>
  <c r="C25" i="22"/>
  <c r="C30" i="22"/>
  <c r="B30" i="22"/>
  <c r="C44" i="15"/>
  <c r="O44" i="15" s="1"/>
  <c r="C45" i="15"/>
  <c r="R45" i="15" s="1"/>
  <c r="C49" i="18"/>
  <c r="N49" i="18" s="1"/>
  <c r="C39" i="19"/>
  <c r="Q39" i="19" s="1"/>
  <c r="C40" i="19"/>
  <c r="R40" i="19" s="1"/>
  <c r="C41" i="19"/>
  <c r="Q41" i="19" s="1"/>
  <c r="C42" i="19"/>
  <c r="S42" i="19" s="1"/>
  <c r="C43" i="19"/>
  <c r="N43" i="19" s="1"/>
  <c r="C44" i="19"/>
  <c r="R44" i="19" s="1"/>
  <c r="C45" i="19"/>
  <c r="N45" i="19" s="1"/>
  <c r="C48" i="19"/>
  <c r="S48" i="19" s="1"/>
  <c r="B7" i="20"/>
  <c r="B12" i="20"/>
  <c r="N12" i="20" s="1"/>
  <c r="B15" i="20"/>
  <c r="B20" i="20"/>
  <c r="S20" i="20" s="1"/>
  <c r="B22" i="20"/>
  <c r="AB53" i="20" s="1"/>
  <c r="C43" i="20"/>
  <c r="C44" i="20"/>
  <c r="S44" i="20" s="1"/>
  <c r="C45" i="20"/>
  <c r="R45" i="20" s="1"/>
  <c r="C49" i="20"/>
  <c r="Q49" i="20" s="1"/>
  <c r="B20" i="21"/>
  <c r="C20" i="21"/>
  <c r="B22" i="21"/>
  <c r="C22" i="21"/>
  <c r="B24" i="21"/>
  <c r="C24" i="21"/>
  <c r="B28" i="21"/>
  <c r="C28" i="21"/>
  <c r="B31" i="21"/>
  <c r="C31" i="21"/>
  <c r="B18" i="21"/>
  <c r="C18" i="21"/>
  <c r="C26" i="18"/>
  <c r="R26" i="18" s="1"/>
  <c r="B28" i="18"/>
  <c r="Q28" i="18" s="1"/>
  <c r="C29" i="20"/>
  <c r="Q29" i="20" s="1"/>
  <c r="C47" i="20"/>
  <c r="N47" i="20" s="1"/>
  <c r="B16" i="21"/>
  <c r="C16" i="21"/>
  <c r="C30" i="21"/>
  <c r="B30" i="21"/>
  <c r="B39" i="18"/>
  <c r="C39" i="18"/>
  <c r="B43" i="18"/>
  <c r="C43" i="18"/>
  <c r="C31" i="19"/>
  <c r="B31" i="19"/>
  <c r="B35" i="19"/>
  <c r="C35" i="19"/>
  <c r="B46" i="19"/>
  <c r="C46" i="19"/>
  <c r="C26" i="20"/>
  <c r="B26" i="20"/>
  <c r="B34" i="19"/>
  <c r="C34" i="19"/>
  <c r="B38" i="19"/>
  <c r="C38" i="19"/>
  <c r="B41" i="18"/>
  <c r="C41" i="18"/>
  <c r="B45" i="18"/>
  <c r="C45" i="18"/>
  <c r="C33" i="19"/>
  <c r="B33" i="19"/>
  <c r="B37" i="19"/>
  <c r="C37" i="19"/>
  <c r="C28" i="20"/>
  <c r="B28" i="20"/>
  <c r="B42" i="18"/>
  <c r="C42" i="18"/>
  <c r="B40" i="18"/>
  <c r="C40" i="18"/>
  <c r="B44" i="18"/>
  <c r="C44" i="18"/>
  <c r="B32" i="19"/>
  <c r="C32" i="19"/>
  <c r="B36" i="19"/>
  <c r="C36" i="19"/>
  <c r="B50" i="19"/>
  <c r="C50" i="19"/>
  <c r="C47" i="18"/>
  <c r="Q47" i="18" s="1"/>
  <c r="C50" i="18"/>
  <c r="Q50" i="18" s="1"/>
  <c r="B27" i="19"/>
  <c r="S27" i="19" s="1"/>
  <c r="B28" i="19"/>
  <c r="R28" i="19" s="1"/>
  <c r="C48" i="13"/>
  <c r="Q48" i="13" s="1"/>
  <c r="B14" i="18"/>
  <c r="Q14" i="18" s="1"/>
  <c r="C7" i="19"/>
  <c r="B7" i="19"/>
  <c r="C9" i="19"/>
  <c r="B9" i="19"/>
  <c r="C11" i="19"/>
  <c r="B11" i="19"/>
  <c r="C13" i="19"/>
  <c r="B13" i="19"/>
  <c r="B29" i="19"/>
  <c r="C29" i="19"/>
  <c r="B18" i="18"/>
  <c r="Q18" i="18" s="1"/>
  <c r="B22" i="18"/>
  <c r="R22" i="18" s="1"/>
  <c r="B23" i="18"/>
  <c r="Q23" i="18" s="1"/>
  <c r="B24" i="18"/>
  <c r="AB55" i="18" s="1"/>
  <c r="C34" i="18"/>
  <c r="Q34" i="18" s="1"/>
  <c r="C35" i="18"/>
  <c r="Q35" i="18" s="1"/>
  <c r="C36" i="18"/>
  <c r="R36" i="18" s="1"/>
  <c r="C37" i="18"/>
  <c r="R37" i="18" s="1"/>
  <c r="C38" i="18"/>
  <c r="N38" i="18" s="1"/>
  <c r="C14" i="19"/>
  <c r="B14" i="19"/>
  <c r="C15" i="19"/>
  <c r="B15" i="19"/>
  <c r="C16" i="19"/>
  <c r="B16" i="19"/>
  <c r="C17" i="19"/>
  <c r="B17" i="19"/>
  <c r="C18" i="19"/>
  <c r="B18" i="19"/>
  <c r="C19" i="19"/>
  <c r="B19" i="19"/>
  <c r="C20" i="19"/>
  <c r="B20" i="19"/>
  <c r="C21" i="19"/>
  <c r="B21" i="19"/>
  <c r="C22" i="19"/>
  <c r="B22" i="19"/>
  <c r="C23" i="19"/>
  <c r="B23" i="19"/>
  <c r="C24" i="19"/>
  <c r="B24" i="19"/>
  <c r="C25" i="19"/>
  <c r="B25" i="19"/>
  <c r="B48" i="18"/>
  <c r="C48" i="18"/>
  <c r="B25" i="15"/>
  <c r="S25" i="15" s="1"/>
  <c r="B27" i="15"/>
  <c r="AB58" i="15" s="1"/>
  <c r="C6" i="19"/>
  <c r="B6" i="19"/>
  <c r="C8" i="19"/>
  <c r="B8" i="19"/>
  <c r="C10" i="19"/>
  <c r="B10" i="19"/>
  <c r="C12" i="19"/>
  <c r="B12" i="19"/>
  <c r="C30" i="19"/>
  <c r="B30" i="19"/>
  <c r="C27" i="18"/>
  <c r="B27" i="18"/>
  <c r="C46" i="12"/>
  <c r="R46" i="12" s="1"/>
  <c r="B40" i="15"/>
  <c r="S40" i="15" s="1"/>
  <c r="B6" i="18"/>
  <c r="B7" i="18"/>
  <c r="B8" i="18"/>
  <c r="B9" i="18"/>
  <c r="B10" i="18"/>
  <c r="B11" i="18"/>
  <c r="B15" i="18"/>
  <c r="B19" i="18"/>
  <c r="C29" i="18"/>
  <c r="N29" i="18" s="1"/>
  <c r="C35" i="15"/>
  <c r="N35" i="15" s="1"/>
  <c r="B36" i="15"/>
  <c r="S36" i="15" s="1"/>
  <c r="B37" i="15"/>
  <c r="O37" i="15" s="1"/>
  <c r="B12" i="18"/>
  <c r="B16" i="18"/>
  <c r="B20" i="18"/>
  <c r="B25" i="18"/>
  <c r="B31" i="18"/>
  <c r="C31" i="18"/>
  <c r="B33" i="18"/>
  <c r="C33" i="18"/>
  <c r="B13" i="18"/>
  <c r="B17" i="18"/>
  <c r="B21" i="18"/>
  <c r="C30" i="18"/>
  <c r="B30" i="18"/>
  <c r="C30" i="14"/>
  <c r="Q30" i="14" s="1"/>
  <c r="B21" i="15"/>
  <c r="C34" i="15"/>
  <c r="N34" i="15" s="1"/>
  <c r="C43" i="15"/>
  <c r="S43" i="15" s="1"/>
  <c r="B46" i="15"/>
  <c r="C49" i="15"/>
  <c r="S49" i="15" s="1"/>
  <c r="C50" i="15"/>
  <c r="R50" i="15" s="1"/>
  <c r="C9" i="12"/>
  <c r="O9" i="12" s="1"/>
  <c r="C27" i="14"/>
  <c r="N27" i="14" s="1"/>
  <c r="B47" i="14"/>
  <c r="S47" i="14" s="1"/>
  <c r="B14" i="15"/>
  <c r="O14" i="15" s="1"/>
  <c r="B28" i="15"/>
  <c r="Q28" i="15" s="1"/>
  <c r="B29" i="15"/>
  <c r="R29" i="15" s="1"/>
  <c r="C30" i="15"/>
  <c r="AB61" i="15" s="1"/>
  <c r="B31" i="15"/>
  <c r="Q31" i="15" s="1"/>
  <c r="C32" i="15"/>
  <c r="S32" i="15" s="1"/>
  <c r="B33" i="15"/>
  <c r="N33" i="15" s="1"/>
  <c r="B38" i="15"/>
  <c r="Q38" i="15" s="1"/>
  <c r="B41" i="15"/>
  <c r="R41" i="15" s="1"/>
  <c r="B6" i="12"/>
  <c r="O6" i="12" s="1"/>
  <c r="B18" i="15"/>
  <c r="R18" i="15" s="1"/>
  <c r="B42" i="15"/>
  <c r="N42" i="15" s="1"/>
  <c r="B34" i="14"/>
  <c r="Q34" i="14" s="1"/>
  <c r="B35" i="14"/>
  <c r="AB66" i="14" s="1"/>
  <c r="B36" i="14"/>
  <c r="Q36" i="14" s="1"/>
  <c r="B50" i="14"/>
  <c r="O50" i="14" s="1"/>
  <c r="B13" i="15"/>
  <c r="O13" i="15" s="1"/>
  <c r="B17" i="15"/>
  <c r="B22" i="15"/>
  <c r="S22" i="15" s="1"/>
  <c r="C26" i="15"/>
  <c r="Q26" i="15" s="1"/>
  <c r="B39" i="15"/>
  <c r="B47" i="15"/>
  <c r="O47" i="15" s="1"/>
  <c r="B48" i="15"/>
  <c r="R48" i="15" s="1"/>
  <c r="C28" i="10"/>
  <c r="R28" i="10" s="1"/>
  <c r="C29" i="10"/>
  <c r="Q29" i="10" s="1"/>
  <c r="B6" i="13"/>
  <c r="N6" i="13" s="1"/>
  <c r="B7" i="13"/>
  <c r="N7" i="13" s="1"/>
  <c r="B33" i="13"/>
  <c r="O33" i="13" s="1"/>
  <c r="C34" i="13"/>
  <c r="S34" i="13" s="1"/>
  <c r="B29" i="14"/>
  <c r="AB60" i="14" s="1"/>
  <c r="B46" i="14"/>
  <c r="R46" i="14" s="1"/>
  <c r="C31" i="14"/>
  <c r="B31" i="14"/>
  <c r="C38" i="14"/>
  <c r="B38" i="14"/>
  <c r="C42" i="14"/>
  <c r="B42" i="14"/>
  <c r="C19" i="15"/>
  <c r="B19" i="15"/>
  <c r="B50" i="12"/>
  <c r="C50" i="12"/>
  <c r="C37" i="14"/>
  <c r="B37" i="14"/>
  <c r="C41" i="14"/>
  <c r="B41" i="14"/>
  <c r="C45" i="14"/>
  <c r="B45" i="14"/>
  <c r="B45" i="12"/>
  <c r="C45" i="12"/>
  <c r="C40" i="14"/>
  <c r="B40" i="14"/>
  <c r="C44" i="14"/>
  <c r="B44" i="14"/>
  <c r="C11" i="15"/>
  <c r="B11" i="15"/>
  <c r="B32" i="12"/>
  <c r="C32" i="12"/>
  <c r="C39" i="14"/>
  <c r="B39" i="14"/>
  <c r="C43" i="14"/>
  <c r="B43" i="14"/>
  <c r="C49" i="14"/>
  <c r="B49" i="14"/>
  <c r="C15" i="15"/>
  <c r="B15" i="15"/>
  <c r="C26" i="14"/>
  <c r="AB57" i="14" s="1"/>
  <c r="C33" i="14"/>
  <c r="O33" i="14" s="1"/>
  <c r="C6" i="15"/>
  <c r="R6" i="15" s="1"/>
  <c r="C7" i="15"/>
  <c r="N7" i="15" s="1"/>
  <c r="C8" i="15"/>
  <c r="C9" i="15"/>
  <c r="Q9" i="15" s="1"/>
  <c r="C10" i="15"/>
  <c r="S10" i="15" s="1"/>
  <c r="B23" i="15"/>
  <c r="C6" i="14"/>
  <c r="R6" i="14" s="1"/>
  <c r="B48" i="14"/>
  <c r="O48" i="14" s="1"/>
  <c r="B12" i="15"/>
  <c r="B16" i="15"/>
  <c r="B20" i="15"/>
  <c r="B24" i="15"/>
  <c r="C10" i="12"/>
  <c r="R10" i="12" s="1"/>
  <c r="C13" i="12"/>
  <c r="Q13" i="12" s="1"/>
  <c r="C14" i="12"/>
  <c r="C17" i="12"/>
  <c r="C18" i="12"/>
  <c r="C28" i="13"/>
  <c r="B28" i="13"/>
  <c r="B45" i="13"/>
  <c r="C45" i="13"/>
  <c r="C7" i="14"/>
  <c r="B7" i="14"/>
  <c r="C8" i="14"/>
  <c r="B8" i="14"/>
  <c r="C9" i="14"/>
  <c r="B9" i="14"/>
  <c r="C10" i="14"/>
  <c r="B10" i="14"/>
  <c r="C11" i="14"/>
  <c r="B11" i="14"/>
  <c r="C12" i="14"/>
  <c r="B12" i="14"/>
  <c r="C13" i="14"/>
  <c r="B13" i="14"/>
  <c r="C14" i="14"/>
  <c r="B14" i="14"/>
  <c r="C15" i="14"/>
  <c r="B15" i="14"/>
  <c r="C16" i="14"/>
  <c r="B16" i="14"/>
  <c r="C17" i="14"/>
  <c r="B17" i="14"/>
  <c r="C18" i="14"/>
  <c r="B18" i="14"/>
  <c r="C19" i="14"/>
  <c r="B19" i="14"/>
  <c r="C20" i="14"/>
  <c r="B20" i="14"/>
  <c r="C21" i="14"/>
  <c r="B21" i="14"/>
  <c r="C22" i="14"/>
  <c r="B22" i="14"/>
  <c r="C23" i="14"/>
  <c r="B23" i="14"/>
  <c r="C24" i="14"/>
  <c r="B24" i="14"/>
  <c r="C25" i="14"/>
  <c r="B25" i="14"/>
  <c r="B48" i="8"/>
  <c r="O48" i="8" s="1"/>
  <c r="B11" i="9"/>
  <c r="Q11" i="9" s="1"/>
  <c r="C49" i="9"/>
  <c r="S49" i="9" s="1"/>
  <c r="C6" i="10"/>
  <c r="R6" i="10" s="1"/>
  <c r="B41" i="11"/>
  <c r="AB72" i="11" s="1"/>
  <c r="B42" i="11"/>
  <c r="O42" i="11" s="1"/>
  <c r="B43" i="11"/>
  <c r="R43" i="11" s="1"/>
  <c r="B20" i="12"/>
  <c r="B22" i="12"/>
  <c r="O22" i="12" s="1"/>
  <c r="B24" i="12"/>
  <c r="AB55" i="12" s="1"/>
  <c r="B27" i="12"/>
  <c r="S27" i="12" s="1"/>
  <c r="B28" i="12"/>
  <c r="R28" i="12" s="1"/>
  <c r="C29" i="12"/>
  <c r="N29" i="12" s="1"/>
  <c r="B30" i="12"/>
  <c r="N30" i="12" s="1"/>
  <c r="B49" i="12"/>
  <c r="C49" i="12"/>
  <c r="C26" i="13"/>
  <c r="R26" i="13" s="1"/>
  <c r="C31" i="13"/>
  <c r="B31" i="13"/>
  <c r="C35" i="13"/>
  <c r="C37" i="13"/>
  <c r="N37" i="13" s="1"/>
  <c r="B43" i="13"/>
  <c r="C43" i="13"/>
  <c r="C47" i="13"/>
  <c r="O47" i="13" s="1"/>
  <c r="B50" i="13"/>
  <c r="C50" i="13"/>
  <c r="B44" i="13"/>
  <c r="C44" i="13"/>
  <c r="B11" i="5"/>
  <c r="R11" i="5" s="1"/>
  <c r="C47" i="5"/>
  <c r="O47" i="5" s="1"/>
  <c r="B27" i="13"/>
  <c r="S27" i="13" s="1"/>
  <c r="B30" i="13"/>
  <c r="AB61" i="13" s="1"/>
  <c r="C38" i="13"/>
  <c r="C39" i="13"/>
  <c r="Q39" i="13" s="1"/>
  <c r="C40" i="13"/>
  <c r="O40" i="13" s="1"/>
  <c r="C41" i="13"/>
  <c r="Q41" i="13" s="1"/>
  <c r="B42" i="13"/>
  <c r="C42" i="13"/>
  <c r="C46" i="13"/>
  <c r="O46" i="13" s="1"/>
  <c r="B49" i="13"/>
  <c r="C49" i="13"/>
  <c r="C28" i="14"/>
  <c r="B28" i="14"/>
  <c r="B32" i="14"/>
  <c r="C39" i="10"/>
  <c r="Q39" i="10" s="1"/>
  <c r="C31" i="11"/>
  <c r="S31" i="11" s="1"/>
  <c r="B32" i="11"/>
  <c r="Q32" i="11" s="1"/>
  <c r="C8" i="12"/>
  <c r="R8" i="12" s="1"/>
  <c r="C12" i="12"/>
  <c r="O12" i="12" s="1"/>
  <c r="C16" i="12"/>
  <c r="C21" i="12"/>
  <c r="C25" i="12"/>
  <c r="Q25" i="12" s="1"/>
  <c r="C34" i="12"/>
  <c r="R34" i="12" s="1"/>
  <c r="C35" i="12"/>
  <c r="R35" i="12" s="1"/>
  <c r="C36" i="12"/>
  <c r="Q36" i="12" s="1"/>
  <c r="C37" i="12"/>
  <c r="N37" i="12" s="1"/>
  <c r="C38" i="12"/>
  <c r="R38" i="12" s="1"/>
  <c r="C39" i="12"/>
  <c r="C40" i="12"/>
  <c r="O40" i="12" s="1"/>
  <c r="C41" i="12"/>
  <c r="S41" i="12" s="1"/>
  <c r="C42" i="12"/>
  <c r="R42" i="12" s="1"/>
  <c r="C43" i="12"/>
  <c r="C44" i="12"/>
  <c r="N44" i="12" s="1"/>
  <c r="C32" i="13"/>
  <c r="AB63" i="13" s="1"/>
  <c r="B10" i="13"/>
  <c r="C10" i="13"/>
  <c r="B12" i="13"/>
  <c r="C12" i="13"/>
  <c r="B14" i="13"/>
  <c r="C14" i="13"/>
  <c r="B16" i="13"/>
  <c r="C16" i="13"/>
  <c r="B18" i="13"/>
  <c r="C18" i="13"/>
  <c r="B20" i="13"/>
  <c r="C20" i="13"/>
  <c r="B22" i="13"/>
  <c r="C22" i="13"/>
  <c r="B24" i="13"/>
  <c r="C24" i="13"/>
  <c r="C10" i="10"/>
  <c r="S10" i="10" s="1"/>
  <c r="C27" i="11"/>
  <c r="R27" i="11" s="1"/>
  <c r="B28" i="11"/>
  <c r="AB59" i="11" s="1"/>
  <c r="B30" i="11"/>
  <c r="S30" i="11" s="1"/>
  <c r="B46" i="11"/>
  <c r="S46" i="11" s="1"/>
  <c r="B7" i="12"/>
  <c r="Q7" i="12" s="1"/>
  <c r="B11" i="12"/>
  <c r="B15" i="12"/>
  <c r="Q15" i="12" s="1"/>
  <c r="B19" i="12"/>
  <c r="R19" i="12" s="1"/>
  <c r="B23" i="12"/>
  <c r="N23" i="12" s="1"/>
  <c r="C48" i="12"/>
  <c r="R48" i="12" s="1"/>
  <c r="C8" i="13"/>
  <c r="O8" i="13" s="1"/>
  <c r="B29" i="13"/>
  <c r="C29" i="13"/>
  <c r="B16" i="9"/>
  <c r="R16" i="9" s="1"/>
  <c r="B45" i="10"/>
  <c r="S45" i="10" s="1"/>
  <c r="B34" i="11"/>
  <c r="R34" i="11" s="1"/>
  <c r="B48" i="11"/>
  <c r="R48" i="11" s="1"/>
  <c r="C47" i="12"/>
  <c r="R47" i="12" s="1"/>
  <c r="C9" i="13"/>
  <c r="S9" i="13" s="1"/>
  <c r="B11" i="13"/>
  <c r="C11" i="13"/>
  <c r="B13" i="13"/>
  <c r="C13" i="13"/>
  <c r="B15" i="13"/>
  <c r="C15" i="13"/>
  <c r="B17" i="13"/>
  <c r="C17" i="13"/>
  <c r="B19" i="13"/>
  <c r="C19" i="13"/>
  <c r="B21" i="13"/>
  <c r="C21" i="13"/>
  <c r="B23" i="13"/>
  <c r="C23" i="13"/>
  <c r="B25" i="13"/>
  <c r="C25" i="13"/>
  <c r="C36" i="13"/>
  <c r="C49" i="11"/>
  <c r="B49" i="11"/>
  <c r="C7" i="10"/>
  <c r="Q7" i="10" s="1"/>
  <c r="C11" i="10"/>
  <c r="R11" i="10" s="1"/>
  <c r="B27" i="10"/>
  <c r="R27" i="10" s="1"/>
  <c r="C41" i="10"/>
  <c r="R41" i="10" s="1"/>
  <c r="C44" i="10"/>
  <c r="B11" i="11"/>
  <c r="B50" i="11"/>
  <c r="O50" i="11" s="1"/>
  <c r="B46" i="7"/>
  <c r="O46" i="7" s="1"/>
  <c r="C9" i="10"/>
  <c r="C33" i="10"/>
  <c r="R33" i="10" s="1"/>
  <c r="B47" i="10"/>
  <c r="R47" i="10" s="1"/>
  <c r="B48" i="10"/>
  <c r="S48" i="10" s="1"/>
  <c r="B49" i="10"/>
  <c r="Q49" i="10" s="1"/>
  <c r="B50" i="10"/>
  <c r="S50" i="10" s="1"/>
  <c r="B7" i="11"/>
  <c r="B26" i="11"/>
  <c r="S26" i="11" s="1"/>
  <c r="B33" i="11"/>
  <c r="R33" i="11" s="1"/>
  <c r="C27" i="8"/>
  <c r="O27" i="8" s="1"/>
  <c r="C8" i="10"/>
  <c r="R8" i="10" s="1"/>
  <c r="C16" i="10"/>
  <c r="C22" i="10"/>
  <c r="N22" i="10" s="1"/>
  <c r="B43" i="10"/>
  <c r="O43" i="10" s="1"/>
  <c r="B9" i="11"/>
  <c r="S9" i="11" s="1"/>
  <c r="B35" i="11"/>
  <c r="B36" i="11"/>
  <c r="B37" i="11"/>
  <c r="N37" i="11" s="1"/>
  <c r="B38" i="11"/>
  <c r="N38" i="11" s="1"/>
  <c r="B39" i="11"/>
  <c r="B40" i="11"/>
  <c r="B44" i="11"/>
  <c r="O44" i="11" s="1"/>
  <c r="B45" i="11"/>
  <c r="N45" i="11" s="1"/>
  <c r="B26" i="12"/>
  <c r="B31" i="12"/>
  <c r="C31" i="12"/>
  <c r="B33" i="12"/>
  <c r="C33" i="12"/>
  <c r="B47" i="11"/>
  <c r="N47" i="11" s="1"/>
  <c r="C34" i="4"/>
  <c r="Q34" i="4" s="1"/>
  <c r="B35" i="4"/>
  <c r="Q35" i="4" s="1"/>
  <c r="B29" i="8"/>
  <c r="Q29" i="8" s="1"/>
  <c r="C30" i="8"/>
  <c r="C34" i="9"/>
  <c r="R34" i="9" s="1"/>
  <c r="C12" i="10"/>
  <c r="O12" i="10" s="1"/>
  <c r="C18" i="10"/>
  <c r="C24" i="10"/>
  <c r="B32" i="10"/>
  <c r="S32" i="10" s="1"/>
  <c r="B36" i="10"/>
  <c r="Q36" i="10" s="1"/>
  <c r="B37" i="10"/>
  <c r="Q37" i="10" s="1"/>
  <c r="C38" i="10"/>
  <c r="B8" i="11"/>
  <c r="C33" i="8"/>
  <c r="Q33" i="8" s="1"/>
  <c r="B34" i="8"/>
  <c r="AB65" i="8" s="1"/>
  <c r="B35" i="8"/>
  <c r="N35" i="8" s="1"/>
  <c r="B36" i="8"/>
  <c r="N36" i="8" s="1"/>
  <c r="B37" i="8"/>
  <c r="N37" i="8" s="1"/>
  <c r="B38" i="8"/>
  <c r="AB69" i="8" s="1"/>
  <c r="B39" i="8"/>
  <c r="S39" i="8" s="1"/>
  <c r="B40" i="8"/>
  <c r="Q40" i="8" s="1"/>
  <c r="B41" i="8"/>
  <c r="AB72" i="8" s="1"/>
  <c r="B42" i="8"/>
  <c r="O42" i="8" s="1"/>
  <c r="B43" i="8"/>
  <c r="S43" i="8" s="1"/>
  <c r="B44" i="8"/>
  <c r="O44" i="8" s="1"/>
  <c r="B45" i="8"/>
  <c r="Q45" i="8" s="1"/>
  <c r="B13" i="9"/>
  <c r="B14" i="9"/>
  <c r="S14" i="9" s="1"/>
  <c r="B19" i="9"/>
  <c r="S19" i="9" s="1"/>
  <c r="B20" i="9"/>
  <c r="Q20" i="9" s="1"/>
  <c r="B21" i="9"/>
  <c r="Q21" i="9" s="1"/>
  <c r="B22" i="9"/>
  <c r="S22" i="9" s="1"/>
  <c r="B23" i="9"/>
  <c r="S23" i="9" s="1"/>
  <c r="B24" i="9"/>
  <c r="S24" i="9" s="1"/>
  <c r="B25" i="9"/>
  <c r="Q25" i="9" s="1"/>
  <c r="B31" i="9"/>
  <c r="Q31" i="9" s="1"/>
  <c r="C47" i="9"/>
  <c r="N47" i="9" s="1"/>
  <c r="C50" i="9"/>
  <c r="N50" i="9" s="1"/>
  <c r="C14" i="10"/>
  <c r="C20" i="10"/>
  <c r="B31" i="10"/>
  <c r="S31" i="10" s="1"/>
  <c r="B34" i="10"/>
  <c r="R34" i="10" s="1"/>
  <c r="B35" i="10"/>
  <c r="B40" i="10"/>
  <c r="AB71" i="10" s="1"/>
  <c r="B42" i="10"/>
  <c r="O42" i="10" s="1"/>
  <c r="B6" i="11"/>
  <c r="B10" i="11"/>
  <c r="C29" i="11"/>
  <c r="B29" i="11"/>
  <c r="B46" i="10"/>
  <c r="C46" i="10"/>
  <c r="C12" i="11"/>
  <c r="B12" i="11"/>
  <c r="C13" i="11"/>
  <c r="B13" i="11"/>
  <c r="C14" i="11"/>
  <c r="B14" i="11"/>
  <c r="C15" i="11"/>
  <c r="B15" i="11"/>
  <c r="C16" i="11"/>
  <c r="B16" i="11"/>
  <c r="C17" i="11"/>
  <c r="B17" i="11"/>
  <c r="C18" i="11"/>
  <c r="B18" i="11"/>
  <c r="C19" i="11"/>
  <c r="B19" i="11"/>
  <c r="C20" i="11"/>
  <c r="B20" i="11"/>
  <c r="C21" i="11"/>
  <c r="B21" i="11"/>
  <c r="C22" i="11"/>
  <c r="B22" i="11"/>
  <c r="C23" i="11"/>
  <c r="B23" i="11"/>
  <c r="C24" i="11"/>
  <c r="B24" i="11"/>
  <c r="C25" i="11"/>
  <c r="B25" i="11"/>
  <c r="C26" i="8"/>
  <c r="N26" i="8" s="1"/>
  <c r="B50" i="8"/>
  <c r="N50" i="8" s="1"/>
  <c r="B9" i="9"/>
  <c r="O9" i="9" s="1"/>
  <c r="B12" i="9"/>
  <c r="B17" i="9"/>
  <c r="O17" i="9" s="1"/>
  <c r="B18" i="9"/>
  <c r="S18" i="9" s="1"/>
  <c r="C40" i="9"/>
  <c r="S40" i="9" s="1"/>
  <c r="C41" i="9"/>
  <c r="O41" i="9" s="1"/>
  <c r="C42" i="9"/>
  <c r="S42" i="9" s="1"/>
  <c r="C43" i="9"/>
  <c r="R43" i="9" s="1"/>
  <c r="C44" i="9"/>
  <c r="O44" i="9" s="1"/>
  <c r="C45" i="9"/>
  <c r="N45" i="9" s="1"/>
  <c r="C46" i="9"/>
  <c r="R46" i="9" s="1"/>
  <c r="C13" i="10"/>
  <c r="N13" i="10" s="1"/>
  <c r="C17" i="10"/>
  <c r="C21" i="10"/>
  <c r="C25" i="10"/>
  <c r="C48" i="6"/>
  <c r="O48" i="6" s="1"/>
  <c r="B7" i="7"/>
  <c r="O7" i="7" s="1"/>
  <c r="B29" i="7"/>
  <c r="B30" i="7"/>
  <c r="N30" i="7" s="1"/>
  <c r="B46" i="8"/>
  <c r="R46" i="8" s="1"/>
  <c r="B6" i="9"/>
  <c r="B7" i="9"/>
  <c r="B15" i="9"/>
  <c r="Q15" i="9" s="1"/>
  <c r="B33" i="9"/>
  <c r="N33" i="9" s="1"/>
  <c r="C37" i="9"/>
  <c r="Q37" i="9" s="1"/>
  <c r="C48" i="9"/>
  <c r="N48" i="9" s="1"/>
  <c r="C15" i="10"/>
  <c r="C19" i="10"/>
  <c r="C23" i="10"/>
  <c r="C26" i="10"/>
  <c r="N26" i="10" s="1"/>
  <c r="C30" i="10"/>
  <c r="Q30" i="10" s="1"/>
  <c r="C28" i="4"/>
  <c r="Q28" i="4" s="1"/>
  <c r="C26" i="7"/>
  <c r="S26" i="7" s="1"/>
  <c r="B28" i="8"/>
  <c r="N28" i="8" s="1"/>
  <c r="B31" i="8"/>
  <c r="N31" i="8" s="1"/>
  <c r="B49" i="8"/>
  <c r="N49" i="8" s="1"/>
  <c r="B8" i="9"/>
  <c r="B50" i="7"/>
  <c r="N50" i="7" s="1"/>
  <c r="C27" i="9"/>
  <c r="B27" i="9"/>
  <c r="B38" i="9"/>
  <c r="C38" i="9"/>
  <c r="B37" i="7"/>
  <c r="Q37" i="7" s="1"/>
  <c r="B38" i="7"/>
  <c r="Q38" i="7" s="1"/>
  <c r="B39" i="7"/>
  <c r="B47" i="7"/>
  <c r="B47" i="8"/>
  <c r="B10" i="9"/>
  <c r="B36" i="9"/>
  <c r="C36" i="9"/>
  <c r="C26" i="9"/>
  <c r="Q26" i="9" s="1"/>
  <c r="B28" i="9"/>
  <c r="C29" i="9"/>
  <c r="O29" i="9" s="1"/>
  <c r="C30" i="9"/>
  <c r="C32" i="9"/>
  <c r="R32" i="9" s="1"/>
  <c r="C35" i="9"/>
  <c r="S35" i="9" s="1"/>
  <c r="C39" i="9"/>
  <c r="N39" i="9" s="1"/>
  <c r="C9" i="7"/>
  <c r="B9" i="7"/>
  <c r="C6" i="6"/>
  <c r="B6" i="6"/>
  <c r="C8" i="6"/>
  <c r="B8" i="6"/>
  <c r="C10" i="6"/>
  <c r="B10" i="6"/>
  <c r="C12" i="6"/>
  <c r="B12" i="6"/>
  <c r="B14" i="6"/>
  <c r="C14" i="6"/>
  <c r="C16" i="6"/>
  <c r="B16" i="6"/>
  <c r="B18" i="6"/>
  <c r="C18" i="6"/>
  <c r="C33" i="7"/>
  <c r="B33" i="7"/>
  <c r="C49" i="7"/>
  <c r="B49" i="7"/>
  <c r="B32" i="4"/>
  <c r="C32" i="4"/>
  <c r="B7" i="6"/>
  <c r="C7" i="6"/>
  <c r="B9" i="6"/>
  <c r="C9" i="6"/>
  <c r="B11" i="6"/>
  <c r="C11" i="6"/>
  <c r="C13" i="6"/>
  <c r="B13" i="6"/>
  <c r="B15" i="6"/>
  <c r="C15" i="6"/>
  <c r="C17" i="6"/>
  <c r="B17" i="6"/>
  <c r="C19" i="6"/>
  <c r="B19" i="6"/>
  <c r="B23" i="6"/>
  <c r="C23" i="6"/>
  <c r="B47" i="6"/>
  <c r="C47" i="6"/>
  <c r="B31" i="7"/>
  <c r="C31" i="7"/>
  <c r="C45" i="4"/>
  <c r="B45" i="4"/>
  <c r="B30" i="5"/>
  <c r="C30" i="5"/>
  <c r="B27" i="7"/>
  <c r="C27" i="7"/>
  <c r="B38" i="4"/>
  <c r="N38" i="4" s="1"/>
  <c r="B40" i="4"/>
  <c r="B42" i="4"/>
  <c r="O42" i="4" s="1"/>
  <c r="B49" i="4"/>
  <c r="Q49" i="4" s="1"/>
  <c r="B26" i="5"/>
  <c r="R26" i="5" s="1"/>
  <c r="C20" i="6"/>
  <c r="B21" i="6"/>
  <c r="S21" i="6" s="1"/>
  <c r="C24" i="6"/>
  <c r="AB55" i="6" s="1"/>
  <c r="B25" i="6"/>
  <c r="Q25" i="6" s="1"/>
  <c r="B36" i="7"/>
  <c r="R36" i="7" s="1"/>
  <c r="B40" i="7"/>
  <c r="N40" i="7" s="1"/>
  <c r="B41" i="7"/>
  <c r="N41" i="7" s="1"/>
  <c r="B42" i="7"/>
  <c r="R42" i="7" s="1"/>
  <c r="B43" i="7"/>
  <c r="N43" i="7" s="1"/>
  <c r="B44" i="7"/>
  <c r="S44" i="7" s="1"/>
  <c r="B45" i="7"/>
  <c r="N45" i="7" s="1"/>
  <c r="C48" i="7"/>
  <c r="B48" i="7"/>
  <c r="C6" i="8"/>
  <c r="B6" i="8"/>
  <c r="C8" i="8"/>
  <c r="B8" i="8"/>
  <c r="C10" i="8"/>
  <c r="B10" i="8"/>
  <c r="C50" i="5"/>
  <c r="C7" i="8"/>
  <c r="B7" i="8"/>
  <c r="C9" i="8"/>
  <c r="B9" i="8"/>
  <c r="C11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32" i="8"/>
  <c r="B49" i="6"/>
  <c r="C49" i="6"/>
  <c r="B8" i="4"/>
  <c r="O8" i="4" s="1"/>
  <c r="B9" i="4"/>
  <c r="Q9" i="4" s="1"/>
  <c r="B10" i="4"/>
  <c r="S10" i="4" s="1"/>
  <c r="B11" i="4"/>
  <c r="O11" i="4" s="1"/>
  <c r="B12" i="4"/>
  <c r="N12" i="4" s="1"/>
  <c r="B13" i="4"/>
  <c r="B14" i="4"/>
  <c r="N14" i="4" s="1"/>
  <c r="C15" i="4"/>
  <c r="B48" i="4"/>
  <c r="N48" i="4" s="1"/>
  <c r="B6" i="5"/>
  <c r="R6" i="5" s="1"/>
  <c r="B7" i="5"/>
  <c r="R7" i="5" s="1"/>
  <c r="B10" i="5"/>
  <c r="R10" i="5" s="1"/>
  <c r="C46" i="5"/>
  <c r="B22" i="6"/>
  <c r="B26" i="6"/>
  <c r="B28" i="6"/>
  <c r="R28" i="6" s="1"/>
  <c r="C29" i="6"/>
  <c r="C30" i="6"/>
  <c r="B30" i="6"/>
  <c r="B6" i="7"/>
  <c r="B8" i="7"/>
  <c r="C28" i="7"/>
  <c r="B28" i="7"/>
  <c r="C10" i="7"/>
  <c r="B10" i="7"/>
  <c r="C11" i="7"/>
  <c r="B11" i="7"/>
  <c r="C12" i="7"/>
  <c r="B12" i="7"/>
  <c r="C13" i="7"/>
  <c r="B13" i="7"/>
  <c r="C14" i="7"/>
  <c r="B14" i="7"/>
  <c r="C15" i="7"/>
  <c r="B15" i="7"/>
  <c r="C16" i="7"/>
  <c r="B16" i="7"/>
  <c r="C17" i="7"/>
  <c r="B17" i="7"/>
  <c r="C18" i="7"/>
  <c r="B18" i="7"/>
  <c r="C19" i="7"/>
  <c r="B19" i="7"/>
  <c r="C20" i="7"/>
  <c r="B20" i="7"/>
  <c r="C21" i="7"/>
  <c r="B21" i="7"/>
  <c r="C22" i="7"/>
  <c r="B22" i="7"/>
  <c r="C23" i="7"/>
  <c r="B23" i="7"/>
  <c r="C24" i="7"/>
  <c r="B24" i="7"/>
  <c r="C25" i="7"/>
  <c r="B25" i="7"/>
  <c r="B43" i="4"/>
  <c r="Q43" i="4" s="1"/>
  <c r="B50" i="4"/>
  <c r="R50" i="4" s="1"/>
  <c r="B28" i="5"/>
  <c r="AB59" i="5" s="1"/>
  <c r="C39" i="5"/>
  <c r="C40" i="5"/>
  <c r="S40" i="5" s="1"/>
  <c r="C41" i="5"/>
  <c r="Q41" i="5" s="1"/>
  <c r="C42" i="5"/>
  <c r="S42" i="5" s="1"/>
  <c r="C43" i="5"/>
  <c r="S43" i="5" s="1"/>
  <c r="C44" i="5"/>
  <c r="C48" i="5"/>
  <c r="B33" i="6"/>
  <c r="R33" i="6" s="1"/>
  <c r="C34" i="6"/>
  <c r="R34" i="6" s="1"/>
  <c r="C35" i="6"/>
  <c r="R35" i="6" s="1"/>
  <c r="C36" i="6"/>
  <c r="N36" i="6" s="1"/>
  <c r="C37" i="6"/>
  <c r="R37" i="6" s="1"/>
  <c r="C38" i="6"/>
  <c r="C39" i="6"/>
  <c r="C40" i="6"/>
  <c r="S40" i="6" s="1"/>
  <c r="C41" i="6"/>
  <c r="R41" i="6" s="1"/>
  <c r="C42" i="6"/>
  <c r="C43" i="6"/>
  <c r="C44" i="6"/>
  <c r="S44" i="6" s="1"/>
  <c r="C45" i="6"/>
  <c r="S45" i="6" s="1"/>
  <c r="C46" i="6"/>
  <c r="Q46" i="6" s="1"/>
  <c r="B50" i="6"/>
  <c r="C50" i="6"/>
  <c r="C32" i="7"/>
  <c r="B32" i="7"/>
  <c r="B34" i="7"/>
  <c r="B35" i="7"/>
  <c r="B36" i="5"/>
  <c r="C36" i="5"/>
  <c r="B37" i="5"/>
  <c r="C37" i="5"/>
  <c r="B22" i="4"/>
  <c r="C22" i="4"/>
  <c r="B35" i="5"/>
  <c r="C35" i="5"/>
  <c r="B49" i="5"/>
  <c r="C49" i="5"/>
  <c r="B23" i="4"/>
  <c r="C23" i="4"/>
  <c r="B34" i="5"/>
  <c r="C34" i="5"/>
  <c r="B38" i="5"/>
  <c r="C38" i="5"/>
  <c r="B45" i="5"/>
  <c r="C45" i="5"/>
  <c r="C32" i="6"/>
  <c r="S32" i="6" s="1"/>
  <c r="B27" i="6"/>
  <c r="B31" i="6"/>
  <c r="B14" i="5"/>
  <c r="C14" i="5"/>
  <c r="B16" i="5"/>
  <c r="C16" i="5"/>
  <c r="B6" i="4"/>
  <c r="N6" i="4" s="1"/>
  <c r="C17" i="4"/>
  <c r="C21" i="4"/>
  <c r="B26" i="4"/>
  <c r="Q26" i="4" s="1"/>
  <c r="B29" i="4"/>
  <c r="C33" i="4"/>
  <c r="Q33" i="4" s="1"/>
  <c r="B36" i="4"/>
  <c r="Q36" i="4" s="1"/>
  <c r="B39" i="4"/>
  <c r="R39" i="4" s="1"/>
  <c r="B41" i="4"/>
  <c r="R41" i="4" s="1"/>
  <c r="B46" i="4"/>
  <c r="N46" i="4" s="1"/>
  <c r="B8" i="5"/>
  <c r="C32" i="5"/>
  <c r="B12" i="5"/>
  <c r="C12" i="5"/>
  <c r="B18" i="5"/>
  <c r="C18" i="5"/>
  <c r="B22" i="5"/>
  <c r="C22" i="5"/>
  <c r="B24" i="5"/>
  <c r="C24" i="5"/>
  <c r="C49" i="3"/>
  <c r="R49" i="3" s="1"/>
  <c r="B7" i="4"/>
  <c r="R7" i="4" s="1"/>
  <c r="C18" i="4"/>
  <c r="C19" i="4"/>
  <c r="C27" i="4"/>
  <c r="Q27" i="4" s="1"/>
  <c r="C31" i="4"/>
  <c r="O31" i="4" s="1"/>
  <c r="B37" i="4"/>
  <c r="R37" i="4" s="1"/>
  <c r="B44" i="4"/>
  <c r="S44" i="4" s="1"/>
  <c r="B47" i="4"/>
  <c r="Q47" i="4" s="1"/>
  <c r="B9" i="5"/>
  <c r="B13" i="5"/>
  <c r="C13" i="5"/>
  <c r="B15" i="5"/>
  <c r="C15" i="5"/>
  <c r="B17" i="5"/>
  <c r="C17" i="5"/>
  <c r="B19" i="5"/>
  <c r="C19" i="5"/>
  <c r="B21" i="5"/>
  <c r="C21" i="5"/>
  <c r="B23" i="5"/>
  <c r="C23" i="5"/>
  <c r="B25" i="5"/>
  <c r="C25" i="5"/>
  <c r="B20" i="5"/>
  <c r="C20" i="5"/>
  <c r="B29" i="5"/>
  <c r="C29" i="5"/>
  <c r="C17" i="3"/>
  <c r="C25" i="4"/>
  <c r="Q25" i="4" s="1"/>
  <c r="B33" i="5"/>
  <c r="C33" i="5"/>
  <c r="B27" i="5"/>
  <c r="B31" i="5"/>
  <c r="C34" i="3"/>
  <c r="B34" i="3"/>
  <c r="B25" i="3"/>
  <c r="C25" i="3"/>
  <c r="B20" i="4"/>
  <c r="C20" i="4"/>
  <c r="B18" i="3"/>
  <c r="S18" i="3" s="1"/>
  <c r="C21" i="3"/>
  <c r="C50" i="3"/>
  <c r="B50" i="3"/>
  <c r="B29" i="3"/>
  <c r="C29" i="3"/>
  <c r="C30" i="4"/>
  <c r="B30" i="4"/>
  <c r="C33" i="3"/>
  <c r="N33" i="3" s="1"/>
  <c r="B16" i="4"/>
  <c r="C16" i="4"/>
  <c r="B24" i="4"/>
  <c r="C24" i="4"/>
  <c r="B38" i="3"/>
  <c r="O38" i="3" s="1"/>
  <c r="B22" i="3"/>
  <c r="S22" i="3" s="1"/>
  <c r="C46" i="3"/>
  <c r="N46" i="3" s="1"/>
  <c r="C42" i="3"/>
  <c r="N42" i="3" s="1"/>
  <c r="C30" i="3"/>
  <c r="C26" i="3"/>
  <c r="O26" i="3" s="1"/>
  <c r="C14" i="3"/>
  <c r="C10" i="3"/>
  <c r="C9" i="3"/>
  <c r="C48" i="3"/>
  <c r="N48" i="3" s="1"/>
  <c r="C44" i="3"/>
  <c r="O44" i="3" s="1"/>
  <c r="C40" i="3"/>
  <c r="Q40" i="3" s="1"/>
  <c r="C36" i="3"/>
  <c r="Q36" i="3" s="1"/>
  <c r="C32" i="3"/>
  <c r="R32" i="3" s="1"/>
  <c r="C28" i="3"/>
  <c r="O28" i="3" s="1"/>
  <c r="C24" i="3"/>
  <c r="O24" i="3" s="1"/>
  <c r="C20" i="3"/>
  <c r="C16" i="3"/>
  <c r="C12" i="3"/>
  <c r="C8" i="3"/>
  <c r="C13" i="3"/>
  <c r="C47" i="3"/>
  <c r="C43" i="3"/>
  <c r="C39" i="3"/>
  <c r="C35" i="3"/>
  <c r="C31" i="3"/>
  <c r="C27" i="3"/>
  <c r="C23" i="3"/>
  <c r="C19" i="3"/>
  <c r="C15" i="3"/>
  <c r="C11" i="3"/>
  <c r="C7" i="3"/>
  <c r="B45" i="3"/>
  <c r="N45" i="3" s="1"/>
  <c r="B41" i="3"/>
  <c r="Q41" i="3" s="1"/>
  <c r="B37" i="3"/>
  <c r="Q37" i="3" s="1"/>
  <c r="E10" i="2"/>
  <c r="CD13" i="1"/>
  <c r="CF13" i="1"/>
  <c r="AX13" i="1"/>
  <c r="Q13" i="1"/>
  <c r="AZ13" i="1"/>
  <c r="CA13" i="1"/>
  <c r="AY13" i="1"/>
  <c r="CD12" i="1"/>
  <c r="CF12" i="1"/>
  <c r="CA12" i="1"/>
  <c r="CI22" i="1"/>
  <c r="CI18" i="1"/>
  <c r="CI29" i="1"/>
  <c r="C6" i="3"/>
  <c r="BO15" i="1"/>
  <c r="BP15" i="1"/>
  <c r="BP13" i="1"/>
  <c r="BP7" i="1"/>
  <c r="BP9" i="1"/>
  <c r="BP11" i="1"/>
  <c r="BP14" i="1"/>
  <c r="BP6" i="1"/>
  <c r="CB6" i="1" s="1"/>
  <c r="BP8" i="1"/>
  <c r="BP10" i="1"/>
  <c r="BP12" i="1"/>
  <c r="BP16" i="1"/>
  <c r="CF6" i="1"/>
  <c r="CF7" i="1"/>
  <c r="CF8" i="1"/>
  <c r="CF9" i="1"/>
  <c r="CF10" i="1"/>
  <c r="CF11" i="1"/>
  <c r="CI17" i="1"/>
  <c r="CI21" i="1"/>
  <c r="CI25" i="1"/>
  <c r="CI26" i="1"/>
  <c r="CH27" i="1"/>
  <c r="CD6" i="1"/>
  <c r="CD7" i="1"/>
  <c r="CD8" i="1"/>
  <c r="CD9" i="1"/>
  <c r="CD10" i="1"/>
  <c r="CD11" i="1"/>
  <c r="CI19" i="1"/>
  <c r="CH20" i="1"/>
  <c r="CI23" i="1"/>
  <c r="CH24" i="1"/>
  <c r="CH28" i="1"/>
  <c r="CA6" i="1"/>
  <c r="CA7" i="1"/>
  <c r="CA8" i="1"/>
  <c r="CA9" i="1"/>
  <c r="CA10" i="1"/>
  <c r="CA11" i="1"/>
  <c r="Q6" i="1"/>
  <c r="B8" i="2"/>
  <c r="B52" i="2"/>
  <c r="B50" i="2"/>
  <c r="Q11" i="1"/>
  <c r="Q8" i="1"/>
  <c r="B7" i="2"/>
  <c r="Q9" i="1"/>
  <c r="B51" i="2"/>
  <c r="B5" i="2"/>
  <c r="B49" i="2"/>
  <c r="B48" i="2"/>
  <c r="B47" i="2"/>
  <c r="B46" i="2"/>
  <c r="B45" i="2"/>
  <c r="B44" i="2"/>
  <c r="B43" i="2"/>
  <c r="B42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7" i="2"/>
  <c r="B26" i="2"/>
  <c r="B25" i="2"/>
  <c r="B24" i="2"/>
  <c r="B23" i="2"/>
  <c r="B22" i="2"/>
  <c r="B21" i="2"/>
  <c r="B20" i="2"/>
  <c r="B19" i="2"/>
  <c r="B18" i="2"/>
  <c r="B17" i="2"/>
  <c r="B16" i="2"/>
  <c r="B15" i="2"/>
  <c r="B14" i="2"/>
  <c r="B13" i="2"/>
  <c r="B12" i="2"/>
  <c r="B11" i="2"/>
  <c r="B10" i="2"/>
  <c r="B6" i="2"/>
  <c r="B9" i="2"/>
  <c r="AE25" i="1"/>
  <c r="AU11" i="1"/>
  <c r="AY7" i="1"/>
  <c r="AU7" i="1"/>
  <c r="AY11" i="1"/>
  <c r="AX11" i="1"/>
  <c r="AZ9" i="1"/>
  <c r="AX7" i="1"/>
  <c r="AY9" i="1"/>
  <c r="AU9" i="1"/>
  <c r="AX6" i="1"/>
  <c r="AU6" i="1"/>
  <c r="Q7" i="1"/>
  <c r="AA25" i="1"/>
  <c r="Z38" i="1" s="1"/>
  <c r="BB24" i="1"/>
  <c r="AC25" i="1"/>
  <c r="Q10" i="1"/>
  <c r="E7" i="2"/>
  <c r="AF25" i="1"/>
  <c r="BC28" i="1"/>
  <c r="BB27" i="1"/>
  <c r="BB26" i="1"/>
  <c r="AD25" i="1"/>
  <c r="BB23" i="1"/>
  <c r="BB21" i="1"/>
  <c r="BB19" i="1"/>
  <c r="BC18" i="1"/>
  <c r="BB17" i="1"/>
  <c r="BB22" i="1"/>
  <c r="E4" i="2"/>
  <c r="Z25" i="1"/>
  <c r="BB20" i="1"/>
  <c r="AZ6" i="1"/>
  <c r="AI16" i="1"/>
  <c r="AI10" i="1"/>
  <c r="AI12" i="1"/>
  <c r="AJ15" i="1"/>
  <c r="AJ9" i="1"/>
  <c r="AI14" i="1"/>
  <c r="AI8" i="1"/>
  <c r="AJ14" i="1"/>
  <c r="AJ8" i="1"/>
  <c r="AJ13" i="1"/>
  <c r="AJ11" i="1"/>
  <c r="AJ7" i="1"/>
  <c r="AJ6" i="1"/>
  <c r="BB29" i="1"/>
  <c r="BB25" i="1"/>
  <c r="T34" i="49" l="1"/>
  <c r="P29" i="16"/>
  <c r="T32" i="29"/>
  <c r="T29" i="70"/>
  <c r="T23" i="69"/>
  <c r="T29" i="68"/>
  <c r="T6" i="70"/>
  <c r="T32" i="69"/>
  <c r="P22" i="70"/>
  <c r="P26" i="53"/>
  <c r="T8" i="61"/>
  <c r="T18" i="68"/>
  <c r="T19" i="69"/>
  <c r="P40" i="64"/>
  <c r="T48" i="65"/>
  <c r="P34" i="64"/>
  <c r="P29" i="70"/>
  <c r="T38" i="66"/>
  <c r="P21" i="70"/>
  <c r="T37" i="66"/>
  <c r="P37" i="66"/>
  <c r="T32" i="67"/>
  <c r="T21" i="70"/>
  <c r="P32" i="57"/>
  <c r="T23" i="65"/>
  <c r="P13" i="56"/>
  <c r="P20" i="68"/>
  <c r="T29" i="54"/>
  <c r="P18" i="62"/>
  <c r="P28" i="55"/>
  <c r="T19" i="68"/>
  <c r="T20" i="69"/>
  <c r="T17" i="60"/>
  <c r="P49" i="69"/>
  <c r="T23" i="68"/>
  <c r="T12" i="69"/>
  <c r="P18" i="61"/>
  <c r="P13" i="62"/>
  <c r="P12" i="69"/>
  <c r="P19" i="62"/>
  <c r="P22" i="69"/>
  <c r="P23" i="68"/>
  <c r="P30" i="69"/>
  <c r="P24" i="66"/>
  <c r="P13" i="69"/>
  <c r="P45" i="65"/>
  <c r="T49" i="69"/>
  <c r="P38" i="66"/>
  <c r="T26" i="69"/>
  <c r="T20" i="66"/>
  <c r="T9" i="70"/>
  <c r="P12" i="68"/>
  <c r="P21" i="69"/>
  <c r="P25" i="61"/>
  <c r="P8" i="70"/>
  <c r="P6" i="68"/>
  <c r="T37" i="29"/>
  <c r="T32" i="56"/>
  <c r="P33" i="59"/>
  <c r="P6" i="67"/>
  <c r="T19" i="64"/>
  <c r="P16" i="69"/>
  <c r="T16" i="56"/>
  <c r="P10" i="70"/>
  <c r="T21" i="58"/>
  <c r="P8" i="69"/>
  <c r="T39" i="62"/>
  <c r="T37" i="56"/>
  <c r="P21" i="58"/>
  <c r="P6" i="62"/>
  <c r="P11" i="66"/>
  <c r="P49" i="64"/>
  <c r="P28" i="66"/>
  <c r="T50" i="69"/>
  <c r="P30" i="68"/>
  <c r="P32" i="70"/>
  <c r="T49" i="65"/>
  <c r="P14" i="56"/>
  <c r="P15" i="60"/>
  <c r="P46" i="64"/>
  <c r="P50" i="69"/>
  <c r="P11" i="70"/>
  <c r="T10" i="69"/>
  <c r="P33" i="60"/>
  <c r="T19" i="70"/>
  <c r="P8" i="67"/>
  <c r="P7" i="68"/>
  <c r="P14" i="70"/>
  <c r="P12" i="66"/>
  <c r="T15" i="67"/>
  <c r="P48" i="68"/>
  <c r="P11" i="69"/>
  <c r="T7" i="70"/>
  <c r="T6" i="69"/>
  <c r="P10" i="68"/>
  <c r="T13" i="68"/>
  <c r="T38" i="69"/>
  <c r="P46" i="59"/>
  <c r="P36" i="59"/>
  <c r="T20" i="70"/>
  <c r="T25" i="61"/>
  <c r="P48" i="69"/>
  <c r="T36" i="59"/>
  <c r="T44" i="64"/>
  <c r="P8" i="68"/>
  <c r="T17" i="66"/>
  <c r="T26" i="66"/>
  <c r="T24" i="70"/>
  <c r="P29" i="68"/>
  <c r="T28" i="66"/>
  <c r="T7" i="57"/>
  <c r="P16" i="58"/>
  <c r="T9" i="64"/>
  <c r="P26" i="63"/>
  <c r="T6" i="68"/>
  <c r="P11" i="65"/>
  <c r="T17" i="70"/>
  <c r="T12" i="63"/>
  <c r="P49" i="65"/>
  <c r="P13" i="70"/>
  <c r="P20" i="70"/>
  <c r="P18" i="69"/>
  <c r="P19" i="70"/>
  <c r="T23" i="62"/>
  <c r="T14" i="67"/>
  <c r="P29" i="69"/>
  <c r="P34" i="69"/>
  <c r="T31" i="69"/>
  <c r="P9" i="69"/>
  <c r="P50" i="53"/>
  <c r="T34" i="64"/>
  <c r="P11" i="64"/>
  <c r="T37" i="69"/>
  <c r="T18" i="69"/>
  <c r="T36" i="69"/>
  <c r="T37" i="65"/>
  <c r="T7" i="65"/>
  <c r="T11" i="62"/>
  <c r="P26" i="66"/>
  <c r="T11" i="66"/>
  <c r="T23" i="66"/>
  <c r="P34" i="66"/>
  <c r="P32" i="69"/>
  <c r="P41" i="69"/>
  <c r="T22" i="58"/>
  <c r="T49" i="66"/>
  <c r="T28" i="68"/>
  <c r="T36" i="66"/>
  <c r="T23" i="70"/>
  <c r="T8" i="67"/>
  <c r="T12" i="68"/>
  <c r="P38" i="69"/>
  <c r="P11" i="68"/>
  <c r="T46" i="59"/>
  <c r="P22" i="63"/>
  <c r="P39" i="54"/>
  <c r="T42" i="69"/>
  <c r="T39" i="64"/>
  <c r="T26" i="63"/>
  <c r="T30" i="58"/>
  <c r="P32" i="61"/>
  <c r="T18" i="64"/>
  <c r="P11" i="62"/>
  <c r="T45" i="64"/>
  <c r="P13" i="67"/>
  <c r="P37" i="65"/>
  <c r="T21" i="66"/>
  <c r="T17" i="69"/>
  <c r="P14" i="69"/>
  <c r="T19" i="65"/>
  <c r="T11" i="68"/>
  <c r="T8" i="69"/>
  <c r="T18" i="58"/>
  <c r="P6" i="70"/>
  <c r="T13" i="65"/>
  <c r="T22" i="65"/>
  <c r="T11" i="63"/>
  <c r="P17" i="64"/>
  <c r="P18" i="65"/>
  <c r="T15" i="69"/>
  <c r="T43" i="68"/>
  <c r="P6" i="69"/>
  <c r="T11" i="69"/>
  <c r="P36" i="69"/>
  <c r="P16" i="53"/>
  <c r="T7" i="69"/>
  <c r="P43" i="64"/>
  <c r="P7" i="65"/>
  <c r="T13" i="69"/>
  <c r="T33" i="60"/>
  <c r="P33" i="62"/>
  <c r="T35" i="65"/>
  <c r="T23" i="63"/>
  <c r="P7" i="69"/>
  <c r="T21" i="69"/>
  <c r="P40" i="66"/>
  <c r="T29" i="62"/>
  <c r="P26" i="68"/>
  <c r="T47" i="65"/>
  <c r="T15" i="70"/>
  <c r="T20" i="54"/>
  <c r="P22" i="58"/>
  <c r="P18" i="58"/>
  <c r="T43" i="60"/>
  <c r="P11" i="63"/>
  <c r="T7" i="62"/>
  <c r="P41" i="64"/>
  <c r="P15" i="65"/>
  <c r="P6" i="66"/>
  <c r="P37" i="67"/>
  <c r="T41" i="67"/>
  <c r="P45" i="67"/>
  <c r="T49" i="67"/>
  <c r="P7" i="67"/>
  <c r="T35" i="64"/>
  <c r="P31" i="66"/>
  <c r="P49" i="68"/>
  <c r="P41" i="66"/>
  <c r="T10" i="68"/>
  <c r="T22" i="68"/>
  <c r="T32" i="68"/>
  <c r="T25" i="67"/>
  <c r="T43" i="66"/>
  <c r="P9" i="63"/>
  <c r="P13" i="68"/>
  <c r="T43" i="64"/>
  <c r="P33" i="70"/>
  <c r="T43" i="70"/>
  <c r="P38" i="70"/>
  <c r="T46" i="70"/>
  <c r="P35" i="70"/>
  <c r="T25" i="70"/>
  <c r="T41" i="69"/>
  <c r="T42" i="66"/>
  <c r="T25" i="68"/>
  <c r="T29" i="61"/>
  <c r="T28" i="69"/>
  <c r="T26" i="64"/>
  <c r="T30" i="70"/>
  <c r="T23" i="56"/>
  <c r="T16" i="53"/>
  <c r="T7" i="68"/>
  <c r="P10" i="53"/>
  <c r="P23" i="58"/>
  <c r="P29" i="64"/>
  <c r="P50" i="58"/>
  <c r="P29" i="65"/>
  <c r="P48" i="57"/>
  <c r="P45" i="66"/>
  <c r="P7" i="66"/>
  <c r="P43" i="68"/>
  <c r="T44" i="56"/>
  <c r="P17" i="68"/>
  <c r="P10" i="66"/>
  <c r="P14" i="65"/>
  <c r="P47" i="64"/>
  <c r="P29" i="67"/>
  <c r="P27" i="70"/>
  <c r="P22" i="61"/>
  <c r="T27" i="66"/>
  <c r="T15" i="68"/>
  <c r="T13" i="66"/>
  <c r="P23" i="70"/>
  <c r="T16" i="68"/>
  <c r="T49" i="56"/>
  <c r="T9" i="68"/>
  <c r="T19" i="54"/>
  <c r="P10" i="60"/>
  <c r="P29" i="61"/>
  <c r="T18" i="62"/>
  <c r="P28" i="58"/>
  <c r="P37" i="64"/>
  <c r="T9" i="66"/>
  <c r="P16" i="68"/>
  <c r="T44" i="70"/>
  <c r="P26" i="70"/>
  <c r="P15" i="68"/>
  <c r="P13" i="66"/>
  <c r="P19" i="65"/>
  <c r="T22" i="61"/>
  <c r="P7" i="70"/>
  <c r="T10" i="53"/>
  <c r="P37" i="54"/>
  <c r="P12" i="63"/>
  <c r="T30" i="63"/>
  <c r="P22" i="66"/>
  <c r="P36" i="60"/>
  <c r="T9" i="60"/>
  <c r="P17" i="63"/>
  <c r="T35" i="66"/>
  <c r="P43" i="69"/>
  <c r="T8" i="66"/>
  <c r="P46" i="69"/>
  <c r="T48" i="66"/>
  <c r="P35" i="58"/>
  <c r="T39" i="54"/>
  <c r="P8" i="63"/>
  <c r="T30" i="61"/>
  <c r="T24" i="63"/>
  <c r="T10" i="66"/>
  <c r="T10" i="61"/>
  <c r="P33" i="69"/>
  <c r="P26" i="69"/>
  <c r="T44" i="69"/>
  <c r="P28" i="68"/>
  <c r="P30" i="70"/>
  <c r="P12" i="62"/>
  <c r="P26" i="64"/>
  <c r="P48" i="66"/>
  <c r="T16" i="66"/>
  <c r="P24" i="64"/>
  <c r="T9" i="69"/>
  <c r="T27" i="68"/>
  <c r="P23" i="56"/>
  <c r="P41" i="59"/>
  <c r="T14" i="63"/>
  <c r="P19" i="58"/>
  <c r="T49" i="64"/>
  <c r="T35" i="58"/>
  <c r="T42" i="64"/>
  <c r="P25" i="65"/>
  <c r="P6" i="61"/>
  <c r="P32" i="65"/>
  <c r="T26" i="68"/>
  <c r="P43" i="66"/>
  <c r="T24" i="66"/>
  <c r="P11" i="67"/>
  <c r="T12" i="62"/>
  <c r="T39" i="68"/>
  <c r="T24" i="69"/>
  <c r="T47" i="68"/>
  <c r="P40" i="68"/>
  <c r="P34" i="70"/>
  <c r="T42" i="70"/>
  <c r="P31" i="70"/>
  <c r="T49" i="70"/>
  <c r="T32" i="70"/>
  <c r="T45" i="69"/>
  <c r="T28" i="70"/>
  <c r="T18" i="70"/>
  <c r="T48" i="70"/>
  <c r="P28" i="69"/>
  <c r="P24" i="70"/>
  <c r="T13" i="70"/>
  <c r="P49" i="56"/>
  <c r="T37" i="60"/>
  <c r="P27" i="66"/>
  <c r="T14" i="68"/>
  <c r="P46" i="66"/>
  <c r="P30" i="61"/>
  <c r="P11" i="61"/>
  <c r="P17" i="59"/>
  <c r="T25" i="62"/>
  <c r="T28" i="63"/>
  <c r="P38" i="60"/>
  <c r="P15" i="67"/>
  <c r="P27" i="68"/>
  <c r="T35" i="68"/>
  <c r="P9" i="68"/>
  <c r="P25" i="68"/>
  <c r="T6" i="57"/>
  <c r="P41" i="68"/>
  <c r="P24" i="68"/>
  <c r="T18" i="63"/>
  <c r="T25" i="69"/>
  <c r="T50" i="70"/>
  <c r="P39" i="70"/>
  <c r="P37" i="70"/>
  <c r="P40" i="70"/>
  <c r="T41" i="70"/>
  <c r="P36" i="70"/>
  <c r="P35" i="69"/>
  <c r="T47" i="66"/>
  <c r="T16" i="64"/>
  <c r="P46" i="68"/>
  <c r="T40" i="68"/>
  <c r="T36" i="68"/>
  <c r="T31" i="70"/>
  <c r="P47" i="70"/>
  <c r="P37" i="69"/>
  <c r="P30" i="65"/>
  <c r="T45" i="70"/>
  <c r="T13" i="54"/>
  <c r="T46" i="69"/>
  <c r="T30" i="69"/>
  <c r="T16" i="65"/>
  <c r="T50" i="65"/>
  <c r="T31" i="68"/>
  <c r="T33" i="68"/>
  <c r="P17" i="62"/>
  <c r="T47" i="69"/>
  <c r="P40" i="69"/>
  <c r="P16" i="70"/>
  <c r="T16" i="70"/>
  <c r="T11" i="64"/>
  <c r="AC25" i="70"/>
  <c r="T34" i="69"/>
  <c r="P42" i="69"/>
  <c r="P33" i="58"/>
  <c r="T37" i="59"/>
  <c r="P15" i="63"/>
  <c r="T24" i="65"/>
  <c r="T28" i="65"/>
  <c r="T12" i="65"/>
  <c r="T30" i="65"/>
  <c r="T24" i="62"/>
  <c r="P49" i="66"/>
  <c r="T36" i="67"/>
  <c r="P40" i="67"/>
  <c r="T44" i="67"/>
  <c r="P48" i="67"/>
  <c r="T35" i="67"/>
  <c r="P39" i="67"/>
  <c r="T43" i="67"/>
  <c r="T18" i="66"/>
  <c r="T15" i="58"/>
  <c r="T13" i="64"/>
  <c r="P25" i="67"/>
  <c r="T35" i="69"/>
  <c r="P22" i="65"/>
  <c r="T39" i="66"/>
  <c r="T33" i="69"/>
  <c r="P42" i="66"/>
  <c r="T33" i="70"/>
  <c r="P43" i="70"/>
  <c r="T34" i="70"/>
  <c r="P42" i="70"/>
  <c r="T37" i="70"/>
  <c r="P49" i="70"/>
  <c r="AB25" i="70"/>
  <c r="P25" i="70"/>
  <c r="T29" i="67"/>
  <c r="P41" i="70"/>
  <c r="P28" i="70"/>
  <c r="P48" i="70"/>
  <c r="P9" i="70"/>
  <c r="T8" i="64"/>
  <c r="T47" i="70"/>
  <c r="T49" i="57"/>
  <c r="T7" i="56"/>
  <c r="T40" i="58"/>
  <c r="T27" i="62"/>
  <c r="T36" i="63"/>
  <c r="P48" i="63"/>
  <c r="T22" i="62"/>
  <c r="T31" i="65"/>
  <c r="P47" i="65"/>
  <c r="P30" i="64"/>
  <c r="P23" i="64"/>
  <c r="P21" i="66"/>
  <c r="T45" i="66"/>
  <c r="T38" i="68"/>
  <c r="P20" i="69"/>
  <c r="T9" i="63"/>
  <c r="P50" i="70"/>
  <c r="T39" i="70"/>
  <c r="T38" i="70"/>
  <c r="P46" i="70"/>
  <c r="T40" i="69"/>
  <c r="T40" i="70"/>
  <c r="AD25" i="70"/>
  <c r="P44" i="70"/>
  <c r="T26" i="70"/>
  <c r="P45" i="70"/>
  <c r="T10" i="70"/>
  <c r="T48" i="69"/>
  <c r="P16" i="56"/>
  <c r="P12" i="70"/>
  <c r="T36" i="70"/>
  <c r="P18" i="60"/>
  <c r="T26" i="58"/>
  <c r="T17" i="62"/>
  <c r="P21" i="63"/>
  <c r="T17" i="63"/>
  <c r="T25" i="65"/>
  <c r="P29" i="56"/>
  <c r="T11" i="65"/>
  <c r="P14" i="61"/>
  <c r="P48" i="64"/>
  <c r="T44" i="68"/>
  <c r="T49" i="68"/>
  <c r="T19" i="66"/>
  <c r="T25" i="66"/>
  <c r="T6" i="63"/>
  <c r="T41" i="64"/>
  <c r="P27" i="69"/>
  <c r="T45" i="62"/>
  <c r="T43" i="69"/>
  <c r="P25" i="69"/>
  <c r="T10" i="67"/>
  <c r="T34" i="68"/>
  <c r="P21" i="62"/>
  <c r="T35" i="70"/>
  <c r="Y25" i="70"/>
  <c r="P17" i="70"/>
  <c r="P17" i="53"/>
  <c r="T25" i="58"/>
  <c r="P21" i="59"/>
  <c r="T21" i="64"/>
  <c r="T47" i="64"/>
  <c r="P40" i="65"/>
  <c r="P9" i="59"/>
  <c r="P44" i="68"/>
  <c r="P45" i="64"/>
  <c r="P34" i="68"/>
  <c r="T16" i="63"/>
  <c r="T27" i="70"/>
  <c r="P29" i="49"/>
  <c r="P31" i="54"/>
  <c r="T12" i="53"/>
  <c r="P41" i="52"/>
  <c r="T10" i="58"/>
  <c r="T14" i="60"/>
  <c r="T29" i="60"/>
  <c r="T8" i="60"/>
  <c r="T14" i="59"/>
  <c r="P39" i="60"/>
  <c r="P28" i="64"/>
  <c r="T20" i="64"/>
  <c r="T14" i="65"/>
  <c r="P8" i="62"/>
  <c r="P47" i="66"/>
  <c r="P39" i="66"/>
  <c r="T23" i="67"/>
  <c r="T13" i="67"/>
  <c r="P34" i="67"/>
  <c r="T38" i="67"/>
  <c r="P42" i="67"/>
  <c r="P20" i="63"/>
  <c r="T41" i="68"/>
  <c r="T50" i="68"/>
  <c r="P33" i="68"/>
  <c r="T46" i="68"/>
  <c r="P23" i="65"/>
  <c r="P44" i="56"/>
  <c r="Z25" i="69"/>
  <c r="AC25" i="69"/>
  <c r="P10" i="67"/>
  <c r="P8" i="66"/>
  <c r="P29" i="62"/>
  <c r="T33" i="66"/>
  <c r="P16" i="64"/>
  <c r="T18" i="65"/>
  <c r="T39" i="69"/>
  <c r="T41" i="65"/>
  <c r="AC25" i="68"/>
  <c r="Y25" i="69"/>
  <c r="P11" i="58"/>
  <c r="P6" i="53"/>
  <c r="P32" i="62"/>
  <c r="P45" i="60"/>
  <c r="P31" i="63"/>
  <c r="P45" i="62"/>
  <c r="P35" i="62"/>
  <c r="P19" i="66"/>
  <c r="T19" i="67"/>
  <c r="P14" i="66"/>
  <c r="T21" i="67"/>
  <c r="P34" i="57"/>
  <c r="P24" i="67"/>
  <c r="P21" i="68"/>
  <c r="AB25" i="69"/>
  <c r="T46" i="64"/>
  <c r="P15" i="66"/>
  <c r="P47" i="69"/>
  <c r="P44" i="69"/>
  <c r="Z25" i="70"/>
  <c r="AD25" i="68"/>
  <c r="T29" i="56"/>
  <c r="T46" i="52"/>
  <c r="P24" i="59"/>
  <c r="P30" i="59"/>
  <c r="P14" i="59"/>
  <c r="T44" i="58"/>
  <c r="T16" i="60"/>
  <c r="P15" i="58"/>
  <c r="T33" i="62"/>
  <c r="P16" i="63"/>
  <c r="P8" i="53"/>
  <c r="T24" i="64"/>
  <c r="T46" i="65"/>
  <c r="P50" i="64"/>
  <c r="P48" i="65"/>
  <c r="P8" i="64"/>
  <c r="T7" i="63"/>
  <c r="T36" i="65"/>
  <c r="P15" i="62"/>
  <c r="P17" i="67"/>
  <c r="T26" i="67"/>
  <c r="P33" i="67"/>
  <c r="P19" i="63"/>
  <c r="P9" i="67"/>
  <c r="P27" i="67"/>
  <c r="T28" i="67"/>
  <c r="T20" i="67"/>
  <c r="P31" i="68"/>
  <c r="T46" i="66"/>
  <c r="Z25" i="66"/>
  <c r="P44" i="66"/>
  <c r="T30" i="67"/>
  <c r="T17" i="68"/>
  <c r="T21" i="68"/>
  <c r="P16" i="67"/>
  <c r="T16" i="67"/>
  <c r="T27" i="69"/>
  <c r="AD25" i="69"/>
  <c r="AB25" i="68"/>
  <c r="T28" i="53"/>
  <c r="T26" i="59"/>
  <c r="T34" i="60"/>
  <c r="P6" i="57"/>
  <c r="T8" i="62"/>
  <c r="T21" i="65"/>
  <c r="T13" i="59"/>
  <c r="P45" i="58"/>
  <c r="T48" i="56"/>
  <c r="T21" i="62"/>
  <c r="T15" i="66"/>
  <c r="P31" i="67"/>
  <c r="T7" i="66"/>
  <c r="P46" i="67"/>
  <c r="T50" i="67"/>
  <c r="T47" i="67"/>
  <c r="T11" i="67"/>
  <c r="P41" i="65"/>
  <c r="T8" i="65"/>
  <c r="T37" i="68"/>
  <c r="P50" i="68"/>
  <c r="T41" i="66"/>
  <c r="P47" i="68"/>
  <c r="P39" i="68"/>
  <c r="P39" i="69"/>
  <c r="T48" i="68"/>
  <c r="P14" i="58"/>
  <c r="T14" i="62"/>
  <c r="T26" i="61"/>
  <c r="P39" i="64"/>
  <c r="T26" i="62"/>
  <c r="P37" i="58"/>
  <c r="P36" i="68"/>
  <c r="T45" i="68"/>
  <c r="Z25" i="68"/>
  <c r="T38" i="57"/>
  <c r="P38" i="68"/>
  <c r="T40" i="66"/>
  <c r="T42" i="67"/>
  <c r="AD25" i="67"/>
  <c r="T6" i="56"/>
  <c r="P30" i="53"/>
  <c r="T32" i="57"/>
  <c r="P38" i="57"/>
  <c r="T27" i="60"/>
  <c r="T34" i="57"/>
  <c r="P9" i="62"/>
  <c r="T6" i="62"/>
  <c r="T49" i="62"/>
  <c r="P18" i="56"/>
  <c r="P17" i="56"/>
  <c r="T22" i="60"/>
  <c r="T35" i="62"/>
  <c r="T9" i="65"/>
  <c r="P10" i="65"/>
  <c r="T10" i="62"/>
  <c r="T20" i="62"/>
  <c r="AD25" i="66"/>
  <c r="T28" i="58"/>
  <c r="T27" i="64"/>
  <c r="P33" i="64"/>
  <c r="T16" i="54"/>
  <c r="T9" i="59"/>
  <c r="T28" i="64"/>
  <c r="AC25" i="67"/>
  <c r="P26" i="67"/>
  <c r="P36" i="67"/>
  <c r="T40" i="67"/>
  <c r="T46" i="67"/>
  <c r="P50" i="67"/>
  <c r="T11" i="60"/>
  <c r="P35" i="67"/>
  <c r="T37" i="67"/>
  <c r="P41" i="67"/>
  <c r="P47" i="67"/>
  <c r="P25" i="66"/>
  <c r="P21" i="67"/>
  <c r="T27" i="67"/>
  <c r="T50" i="66"/>
  <c r="T20" i="63"/>
  <c r="T18" i="67"/>
  <c r="T44" i="66"/>
  <c r="T24" i="68"/>
  <c r="P40" i="53"/>
  <c r="T25" i="57"/>
  <c r="P11" i="59"/>
  <c r="T32" i="63"/>
  <c r="T33" i="63"/>
  <c r="P37" i="63"/>
  <c r="T49" i="63"/>
  <c r="T12" i="60"/>
  <c r="P35" i="64"/>
  <c r="P21" i="65"/>
  <c r="T15" i="62"/>
  <c r="T44" i="57"/>
  <c r="T29" i="66"/>
  <c r="P15" i="64"/>
  <c r="T40" i="65"/>
  <c r="P7" i="63"/>
  <c r="T31" i="67"/>
  <c r="P38" i="67"/>
  <c r="P44" i="67"/>
  <c r="T48" i="67"/>
  <c r="T33" i="67"/>
  <c r="T39" i="67"/>
  <c r="P43" i="67"/>
  <c r="T45" i="67"/>
  <c r="P49" i="67"/>
  <c r="P28" i="67"/>
  <c r="T19" i="63"/>
  <c r="P6" i="63"/>
  <c r="P13" i="64"/>
  <c r="P37" i="68"/>
  <c r="P45" i="68"/>
  <c r="Y25" i="68"/>
  <c r="T42" i="68"/>
  <c r="T12" i="67"/>
  <c r="P12" i="67"/>
  <c r="P17" i="66"/>
  <c r="P9" i="66"/>
  <c r="T28" i="55"/>
  <c r="T45" i="57"/>
  <c r="T6" i="61"/>
  <c r="T37" i="62"/>
  <c r="P24" i="62"/>
  <c r="T20" i="65"/>
  <c r="T27" i="65"/>
  <c r="T17" i="67"/>
  <c r="P22" i="67"/>
  <c r="P19" i="67"/>
  <c r="T34" i="67"/>
  <c r="T30" i="66"/>
  <c r="Z25" i="67"/>
  <c r="T30" i="64"/>
  <c r="P42" i="54"/>
  <c r="P18" i="66"/>
  <c r="P18" i="63"/>
  <c r="P48" i="56"/>
  <c r="T42" i="54"/>
  <c r="P16" i="54"/>
  <c r="T37" i="54"/>
  <c r="T12" i="59"/>
  <c r="T12" i="54"/>
  <c r="P10" i="61"/>
  <c r="T12" i="61"/>
  <c r="T45" i="58"/>
  <c r="P36" i="64"/>
  <c r="T27" i="61"/>
  <c r="T48" i="64"/>
  <c r="P44" i="57"/>
  <c r="P31" i="65"/>
  <c r="P17" i="65"/>
  <c r="T29" i="64"/>
  <c r="P16" i="65"/>
  <c r="T42" i="65"/>
  <c r="T38" i="65"/>
  <c r="T31" i="64"/>
  <c r="AC25" i="66"/>
  <c r="P19" i="64"/>
  <c r="P26" i="65"/>
  <c r="P41" i="58"/>
  <c r="P36" i="65"/>
  <c r="P27" i="65"/>
  <c r="P30" i="63"/>
  <c r="T29" i="65"/>
  <c r="Y25" i="67"/>
  <c r="T22" i="67"/>
  <c r="P23" i="67"/>
  <c r="P9" i="60"/>
  <c r="P30" i="66"/>
  <c r="T9" i="67"/>
  <c r="P18" i="67"/>
  <c r="P8" i="65"/>
  <c r="P20" i="67"/>
  <c r="T33" i="52"/>
  <c r="P44" i="58"/>
  <c r="P7" i="59"/>
  <c r="P17" i="61"/>
  <c r="T25" i="53"/>
  <c r="T19" i="53"/>
  <c r="P22" i="59"/>
  <c r="P9" i="56"/>
  <c r="T6" i="51"/>
  <c r="P38" i="63"/>
  <c r="T42" i="63"/>
  <c r="P8" i="60"/>
  <c r="T29" i="63"/>
  <c r="P23" i="60"/>
  <c r="P16" i="62"/>
  <c r="P11" i="60"/>
  <c r="T34" i="65"/>
  <c r="P43" i="65"/>
  <c r="T32" i="66"/>
  <c r="P33" i="65"/>
  <c r="T44" i="65"/>
  <c r="P10" i="63"/>
  <c r="Y25" i="66"/>
  <c r="P6" i="65"/>
  <c r="P46" i="54"/>
  <c r="P26" i="62"/>
  <c r="T14" i="66"/>
  <c r="T17" i="64"/>
  <c r="P50" i="66"/>
  <c r="AB25" i="67"/>
  <c r="T8" i="51"/>
  <c r="P15" i="56"/>
  <c r="T31" i="58"/>
  <c r="T23" i="58"/>
  <c r="P13" i="59"/>
  <c r="T8" i="56"/>
  <c r="T36" i="60"/>
  <c r="T45" i="59"/>
  <c r="T10" i="59"/>
  <c r="T18" i="56"/>
  <c r="T47" i="60"/>
  <c r="P48" i="60"/>
  <c r="P44" i="54"/>
  <c r="P24" i="58"/>
  <c r="P24" i="65"/>
  <c r="P11" i="56"/>
  <c r="AB25" i="66"/>
  <c r="T22" i="64"/>
  <c r="P22" i="64"/>
  <c r="T48" i="57"/>
  <c r="T34" i="52"/>
  <c r="T38" i="60"/>
  <c r="P12" i="56"/>
  <c r="T10" i="63"/>
  <c r="T16" i="61"/>
  <c r="T19" i="61"/>
  <c r="T33" i="64"/>
  <c r="T37" i="64"/>
  <c r="T39" i="65"/>
  <c r="Y25" i="65"/>
  <c r="T20" i="60"/>
  <c r="P42" i="65"/>
  <c r="T32" i="65"/>
  <c r="P27" i="64"/>
  <c r="T6" i="65"/>
  <c r="P17" i="51"/>
  <c r="P6" i="55"/>
  <c r="T20" i="53"/>
  <c r="P42" i="57"/>
  <c r="P8" i="55"/>
  <c r="P36" i="56"/>
  <c r="T46" i="54"/>
  <c r="P45" i="59"/>
  <c r="T33" i="59"/>
  <c r="P25" i="57"/>
  <c r="P27" i="61"/>
  <c r="P46" i="62"/>
  <c r="P25" i="63"/>
  <c r="T31" i="60"/>
  <c r="T43" i="63"/>
  <c r="P47" i="63"/>
  <c r="P6" i="60"/>
  <c r="P26" i="61"/>
  <c r="AC25" i="64"/>
  <c r="AB25" i="64"/>
  <c r="T27" i="58"/>
  <c r="P39" i="58"/>
  <c r="P38" i="64"/>
  <c r="T20" i="58"/>
  <c r="P39" i="65"/>
  <c r="P28" i="65"/>
  <c r="P50" i="65"/>
  <c r="P20" i="65"/>
  <c r="P29" i="66"/>
  <c r="P32" i="66"/>
  <c r="T26" i="65"/>
  <c r="P44" i="65"/>
  <c r="T22" i="54"/>
  <c r="P35" i="57"/>
  <c r="T22" i="56"/>
  <c r="P13" i="61"/>
  <c r="P42" i="61"/>
  <c r="P30" i="58"/>
  <c r="P44" i="62"/>
  <c r="T27" i="63"/>
  <c r="P37" i="51"/>
  <c r="AD25" i="65"/>
  <c r="AC25" i="65"/>
  <c r="AB25" i="65"/>
  <c r="T41" i="58"/>
  <c r="P12" i="65"/>
  <c r="T10" i="65"/>
  <c r="P7" i="64"/>
  <c r="T12" i="64"/>
  <c r="T37" i="58"/>
  <c r="T42" i="53"/>
  <c r="T11" i="56"/>
  <c r="P25" i="56"/>
  <c r="T39" i="58"/>
  <c r="P20" i="59"/>
  <c r="P49" i="60"/>
  <c r="T43" i="58"/>
  <c r="T47" i="58"/>
  <c r="P20" i="61"/>
  <c r="T41" i="60"/>
  <c r="P20" i="60"/>
  <c r="AD25" i="64"/>
  <c r="T16" i="62"/>
  <c r="P28" i="63"/>
  <c r="P24" i="63"/>
  <c r="P13" i="65"/>
  <c r="T14" i="64"/>
  <c r="P14" i="64"/>
  <c r="P34" i="65"/>
  <c r="P32" i="64"/>
  <c r="T32" i="64"/>
  <c r="P38" i="65"/>
  <c r="P25" i="53"/>
  <c r="T13" i="55"/>
  <c r="P30" i="56"/>
  <c r="P41" i="54"/>
  <c r="T17" i="56"/>
  <c r="P27" i="58"/>
  <c r="P10" i="55"/>
  <c r="P34" i="55"/>
  <c r="T12" i="58"/>
  <c r="T37" i="61"/>
  <c r="P36" i="61"/>
  <c r="T46" i="61"/>
  <c r="T47" i="61"/>
  <c r="T28" i="59"/>
  <c r="P48" i="61"/>
  <c r="P50" i="62"/>
  <c r="P46" i="60"/>
  <c r="T40" i="60"/>
  <c r="AC25" i="63"/>
  <c r="P41" i="63"/>
  <c r="T45" i="63"/>
  <c r="P34" i="63"/>
  <c r="T46" i="63"/>
  <c r="P50" i="63"/>
  <c r="P21" i="60"/>
  <c r="P20" i="62"/>
  <c r="Z25" i="64"/>
  <c r="T8" i="57"/>
  <c r="P20" i="58"/>
  <c r="T31" i="59"/>
  <c r="P46" i="65"/>
  <c r="T50" i="64"/>
  <c r="T10" i="64"/>
  <c r="T43" i="65"/>
  <c r="T17" i="65"/>
  <c r="T42" i="58"/>
  <c r="T25" i="64"/>
  <c r="P25" i="64"/>
  <c r="T7" i="64"/>
  <c r="T8" i="53"/>
  <c r="P6" i="51"/>
  <c r="P12" i="54"/>
  <c r="T17" i="61"/>
  <c r="T21" i="56"/>
  <c r="T50" i="54"/>
  <c r="T15" i="59"/>
  <c r="P28" i="62"/>
  <c r="T42" i="62"/>
  <c r="P19" i="61"/>
  <c r="P35" i="63"/>
  <c r="T39" i="63"/>
  <c r="T41" i="62"/>
  <c r="T48" i="59"/>
  <c r="T30" i="62"/>
  <c r="T47" i="62"/>
  <c r="T40" i="63"/>
  <c r="P44" i="63"/>
  <c r="P29" i="63"/>
  <c r="P9" i="64"/>
  <c r="Y25" i="64"/>
  <c r="T39" i="60"/>
  <c r="Z25" i="65"/>
  <c r="P9" i="65"/>
  <c r="P10" i="62"/>
  <c r="P12" i="64"/>
  <c r="T37" i="63"/>
  <c r="T34" i="63"/>
  <c r="T50" i="63"/>
  <c r="P37" i="62"/>
  <c r="T48" i="51"/>
  <c r="P12" i="53"/>
  <c r="T35" i="56"/>
  <c r="P50" i="54"/>
  <c r="P7" i="53"/>
  <c r="T25" i="55"/>
  <c r="P8" i="57"/>
  <c r="T24" i="58"/>
  <c r="P43" i="58"/>
  <c r="T38" i="52"/>
  <c r="P50" i="59"/>
  <c r="P43" i="60"/>
  <c r="T11" i="59"/>
  <c r="P40" i="60"/>
  <c r="T34" i="61"/>
  <c r="T17" i="59"/>
  <c r="P40" i="56"/>
  <c r="P19" i="53"/>
  <c r="P18" i="59"/>
  <c r="T33" i="61"/>
  <c r="T49" i="61"/>
  <c r="P31" i="61"/>
  <c r="P31" i="59"/>
  <c r="P19" i="56"/>
  <c r="T34" i="58"/>
  <c r="T38" i="58"/>
  <c r="AB25" i="62"/>
  <c r="T36" i="62"/>
  <c r="P47" i="60"/>
  <c r="P12" i="51"/>
  <c r="T34" i="62"/>
  <c r="Y25" i="63"/>
  <c r="P32" i="63"/>
  <c r="P33" i="63"/>
  <c r="T35" i="63"/>
  <c r="P43" i="63"/>
  <c r="P49" i="63"/>
  <c r="P12" i="60"/>
  <c r="T35" i="60"/>
  <c r="T9" i="56"/>
  <c r="P40" i="63"/>
  <c r="P46" i="63"/>
  <c r="T48" i="63"/>
  <c r="T6" i="64"/>
  <c r="T37" i="51"/>
  <c r="T14" i="51"/>
  <c r="P44" i="51"/>
  <c r="P41" i="56"/>
  <c r="P47" i="58"/>
  <c r="P24" i="57"/>
  <c r="T26" i="60"/>
  <c r="T48" i="60"/>
  <c r="P35" i="61"/>
  <c r="P38" i="61"/>
  <c r="T39" i="61"/>
  <c r="P41" i="61"/>
  <c r="T19" i="60"/>
  <c r="Z25" i="63"/>
  <c r="AD25" i="63"/>
  <c r="P39" i="63"/>
  <c r="P45" i="63"/>
  <c r="T47" i="63"/>
  <c r="P36" i="63"/>
  <c r="P42" i="63"/>
  <c r="T44" i="63"/>
  <c r="T31" i="63"/>
  <c r="T23" i="60"/>
  <c r="T13" i="63"/>
  <c r="P6" i="64"/>
  <c r="P34" i="52"/>
  <c r="T26" i="51"/>
  <c r="T50" i="53"/>
  <c r="T32" i="58"/>
  <c r="P42" i="55"/>
  <c r="T17" i="55"/>
  <c r="P34" i="59"/>
  <c r="P9" i="61"/>
  <c r="T33" i="56"/>
  <c r="P16" i="61"/>
  <c r="P27" i="59"/>
  <c r="P6" i="59"/>
  <c r="P42" i="58"/>
  <c r="T44" i="62"/>
  <c r="P38" i="62"/>
  <c r="T50" i="62"/>
  <c r="P40" i="62"/>
  <c r="T20" i="61"/>
  <c r="P48" i="62"/>
  <c r="T46" i="60"/>
  <c r="AB25" i="63"/>
  <c r="T41" i="63"/>
  <c r="T38" i="63"/>
  <c r="T8" i="55"/>
  <c r="T47" i="57"/>
  <c r="T7" i="59"/>
  <c r="P49" i="59"/>
  <c r="T19" i="58"/>
  <c r="P24" i="61"/>
  <c r="P31" i="60"/>
  <c r="T11" i="61"/>
  <c r="T39" i="56"/>
  <c r="T45" i="52"/>
  <c r="T40" i="56"/>
  <c r="P34" i="58"/>
  <c r="AC25" i="62"/>
  <c r="Z25" i="62"/>
  <c r="P44" i="60"/>
  <c r="T8" i="59"/>
  <c r="Y25" i="62"/>
  <c r="P30" i="62"/>
  <c r="T38" i="59"/>
  <c r="P26" i="58"/>
  <c r="P43" i="62"/>
  <c r="P49" i="62"/>
  <c r="P34" i="60"/>
  <c r="T6" i="53"/>
  <c r="T12" i="51"/>
  <c r="P37" i="55"/>
  <c r="T41" i="53"/>
  <c r="T30" i="53"/>
  <c r="T20" i="59"/>
  <c r="P39" i="59"/>
  <c r="T46" i="58"/>
  <c r="P47" i="54"/>
  <c r="AB25" i="61"/>
  <c r="P50" i="60"/>
  <c r="T21" i="61"/>
  <c r="P27" i="60"/>
  <c r="P7" i="61"/>
  <c r="P23" i="61"/>
  <c r="P16" i="59"/>
  <c r="P19" i="60"/>
  <c r="T38" i="62"/>
  <c r="T21" i="60"/>
  <c r="P34" i="62"/>
  <c r="T41" i="59"/>
  <c r="T46" i="62"/>
  <c r="T25" i="63"/>
  <c r="P27" i="63"/>
  <c r="P41" i="62"/>
  <c r="T6" i="60"/>
  <c r="P48" i="59"/>
  <c r="P10" i="59"/>
  <c r="P47" i="62"/>
  <c r="P27" i="62"/>
  <c r="P22" i="60"/>
  <c r="P35" i="54"/>
  <c r="T44" i="54"/>
  <c r="T20" i="55"/>
  <c r="T38" i="55"/>
  <c r="P9" i="53"/>
  <c r="P28" i="59"/>
  <c r="P33" i="56"/>
  <c r="T45" i="61"/>
  <c r="T44" i="61"/>
  <c r="P35" i="60"/>
  <c r="P41" i="60"/>
  <c r="T28" i="61"/>
  <c r="AD25" i="62"/>
  <c r="T32" i="62"/>
  <c r="T22" i="59"/>
  <c r="T18" i="61"/>
  <c r="T40" i="62"/>
  <c r="T31" i="62"/>
  <c r="T23" i="51"/>
  <c r="P42" i="52"/>
  <c r="P33" i="54"/>
  <c r="T12" i="57"/>
  <c r="P16" i="57"/>
  <c r="T20" i="57"/>
  <c r="P37" i="56"/>
  <c r="T37" i="57"/>
  <c r="T44" i="59"/>
  <c r="P35" i="59"/>
  <c r="P42" i="59"/>
  <c r="T16" i="59"/>
  <c r="T28" i="60"/>
  <c r="P30" i="60"/>
  <c r="T43" i="61"/>
  <c r="T13" i="61"/>
  <c r="T24" i="61"/>
  <c r="P44" i="61"/>
  <c r="T50" i="61"/>
  <c r="P42" i="60"/>
  <c r="P46" i="61"/>
  <c r="T23" i="61"/>
  <c r="P19" i="59"/>
  <c r="T48" i="58"/>
  <c r="T7" i="61"/>
  <c r="T45" i="60"/>
  <c r="P49" i="61"/>
  <c r="T28" i="62"/>
  <c r="P36" i="62"/>
  <c r="P38" i="59"/>
  <c r="AC25" i="61"/>
  <c r="T31" i="61"/>
  <c r="T48" i="62"/>
  <c r="T29" i="55"/>
  <c r="P38" i="52"/>
  <c r="P10" i="57"/>
  <c r="P20" i="53"/>
  <c r="T21" i="54"/>
  <c r="P29" i="59"/>
  <c r="T47" i="59"/>
  <c r="P23" i="59"/>
  <c r="P38" i="54"/>
  <c r="T15" i="61"/>
  <c r="T35" i="61"/>
  <c r="P37" i="61"/>
  <c r="P37" i="59"/>
  <c r="P34" i="61"/>
  <c r="T42" i="61"/>
  <c r="P8" i="59"/>
  <c r="P39" i="61"/>
  <c r="P28" i="61"/>
  <c r="T40" i="61"/>
  <c r="T7" i="60"/>
  <c r="T20" i="56"/>
  <c r="P42" i="62"/>
  <c r="T11" i="51"/>
  <c r="P35" i="55"/>
  <c r="P38" i="56"/>
  <c r="T31" i="57"/>
  <c r="P48" i="53"/>
  <c r="T43" i="59"/>
  <c r="T27" i="53"/>
  <c r="P26" i="60"/>
  <c r="T29" i="57"/>
  <c r="T44" i="60"/>
  <c r="T9" i="61"/>
  <c r="P8" i="61"/>
  <c r="T38" i="61"/>
  <c r="T18" i="60"/>
  <c r="P15" i="59"/>
  <c r="T27" i="59"/>
  <c r="T40" i="59"/>
  <c r="P31" i="62"/>
  <c r="T35" i="53"/>
  <c r="P39" i="52"/>
  <c r="P27" i="53"/>
  <c r="P37" i="52"/>
  <c r="P32" i="53"/>
  <c r="T27" i="54"/>
  <c r="P8" i="56"/>
  <c r="T29" i="53"/>
  <c r="T49" i="58"/>
  <c r="T38" i="54"/>
  <c r="P32" i="60"/>
  <c r="P39" i="56"/>
  <c r="Y25" i="60"/>
  <c r="T25" i="60"/>
  <c r="AC25" i="60"/>
  <c r="Y25" i="61"/>
  <c r="Z25" i="61"/>
  <c r="T42" i="60"/>
  <c r="T19" i="59"/>
  <c r="P40" i="59"/>
  <c r="T19" i="56"/>
  <c r="P38" i="58"/>
  <c r="T10" i="52"/>
  <c r="P25" i="54"/>
  <c r="P45" i="52"/>
  <c r="T41" i="54"/>
  <c r="P32" i="55"/>
  <c r="P36" i="55"/>
  <c r="T28" i="56"/>
  <c r="T17" i="54"/>
  <c r="P20" i="56"/>
  <c r="P21" i="56"/>
  <c r="P19" i="57"/>
  <c r="T23" i="57"/>
  <c r="P26" i="57"/>
  <c r="T14" i="54"/>
  <c r="P12" i="59"/>
  <c r="T44" i="51"/>
  <c r="AD25" i="60"/>
  <c r="P43" i="61"/>
  <c r="P45" i="61"/>
  <c r="T36" i="61"/>
  <c r="P15" i="61"/>
  <c r="P50" i="61"/>
  <c r="P47" i="61"/>
  <c r="P26" i="59"/>
  <c r="AD25" i="61"/>
  <c r="P33" i="61"/>
  <c r="T41" i="61"/>
  <c r="T49" i="60"/>
  <c r="P40" i="61"/>
  <c r="T48" i="61"/>
  <c r="T23" i="53"/>
  <c r="T50" i="60"/>
  <c r="P48" i="58"/>
  <c r="P18" i="51"/>
  <c r="P9" i="51"/>
  <c r="T40" i="52"/>
  <c r="T34" i="56"/>
  <c r="P45" i="53"/>
  <c r="P33" i="53"/>
  <c r="P31" i="57"/>
  <c r="P21" i="55"/>
  <c r="T24" i="53"/>
  <c r="T9" i="58"/>
  <c r="T29" i="58"/>
  <c r="T49" i="53"/>
  <c r="AB25" i="60"/>
  <c r="P46" i="55"/>
  <c r="T11" i="58"/>
  <c r="T10" i="56"/>
  <c r="T27" i="55"/>
  <c r="T47" i="54"/>
  <c r="T6" i="59"/>
  <c r="T13" i="60"/>
  <c r="Z25" i="59"/>
  <c r="P12" i="58"/>
  <c r="T30" i="60"/>
  <c r="P25" i="60"/>
  <c r="P50" i="52"/>
  <c r="T11" i="54"/>
  <c r="P44" i="52"/>
  <c r="T15" i="53"/>
  <c r="T42" i="56"/>
  <c r="T38" i="56"/>
  <c r="P17" i="54"/>
  <c r="P49" i="53"/>
  <c r="P13" i="57"/>
  <c r="T17" i="57"/>
  <c r="P21" i="57"/>
  <c r="P27" i="57"/>
  <c r="P24" i="53"/>
  <c r="P9" i="58"/>
  <c r="P27" i="55"/>
  <c r="P29" i="57"/>
  <c r="T29" i="59"/>
  <c r="T21" i="53"/>
  <c r="AB25" i="59"/>
  <c r="P40" i="58"/>
  <c r="T36" i="58"/>
  <c r="P36" i="58"/>
  <c r="T30" i="59"/>
  <c r="P10" i="56"/>
  <c r="P24" i="60"/>
  <c r="AC25" i="59"/>
  <c r="P33" i="51"/>
  <c r="T49" i="52"/>
  <c r="T18" i="54"/>
  <c r="T47" i="52"/>
  <c r="T42" i="55"/>
  <c r="P38" i="53"/>
  <c r="P17" i="55"/>
  <c r="T50" i="57"/>
  <c r="P33" i="57"/>
  <c r="T40" i="54"/>
  <c r="T7" i="58"/>
  <c r="P8" i="58"/>
  <c r="T39" i="57"/>
  <c r="P48" i="52"/>
  <c r="P47" i="59"/>
  <c r="P44" i="59"/>
  <c r="T35" i="59"/>
  <c r="T39" i="59"/>
  <c r="T42" i="59"/>
  <c r="Z25" i="60"/>
  <c r="P28" i="60"/>
  <c r="T50" i="59"/>
  <c r="P38" i="51"/>
  <c r="P30" i="54"/>
  <c r="P36" i="57"/>
  <c r="T46" i="55"/>
  <c r="Y25" i="59"/>
  <c r="T34" i="59"/>
  <c r="T24" i="59"/>
  <c r="AD25" i="59"/>
  <c r="T47" i="56"/>
  <c r="T24" i="60"/>
  <c r="T32" i="60"/>
  <c r="T32" i="52"/>
  <c r="P14" i="53"/>
  <c r="P21" i="53"/>
  <c r="T48" i="53"/>
  <c r="P47" i="51"/>
  <c r="T48" i="52"/>
  <c r="AB25" i="56"/>
  <c r="T34" i="55"/>
  <c r="P50" i="56"/>
  <c r="P41" i="57"/>
  <c r="P40" i="57"/>
  <c r="P9" i="55"/>
  <c r="T11" i="57"/>
  <c r="P15" i="57"/>
  <c r="P28" i="57"/>
  <c r="T18" i="53"/>
  <c r="P43" i="57"/>
  <c r="P7" i="58"/>
  <c r="P13" i="58"/>
  <c r="T13" i="58"/>
  <c r="P49" i="58"/>
  <c r="P25" i="59"/>
  <c r="P32" i="59"/>
  <c r="P17" i="58"/>
  <c r="T17" i="58"/>
  <c r="P48" i="55"/>
  <c r="T40" i="55"/>
  <c r="T49" i="54"/>
  <c r="P46" i="52"/>
  <c r="P47" i="56"/>
  <c r="P14" i="57"/>
  <c r="T18" i="57"/>
  <c r="P22" i="57"/>
  <c r="T30" i="57"/>
  <c r="T33" i="57"/>
  <c r="P9" i="57"/>
  <c r="T9" i="53"/>
  <c r="T6" i="58"/>
  <c r="P32" i="58"/>
  <c r="T8" i="58"/>
  <c r="P43" i="59"/>
  <c r="T10" i="55"/>
  <c r="P21" i="54"/>
  <c r="P18" i="55"/>
  <c r="T42" i="57"/>
  <c r="P37" i="57"/>
  <c r="T46" i="57"/>
  <c r="T45" i="56"/>
  <c r="P14" i="54"/>
  <c r="T25" i="59"/>
  <c r="P49" i="54"/>
  <c r="P26" i="51"/>
  <c r="P39" i="55"/>
  <c r="P41" i="53"/>
  <c r="T50" i="56"/>
  <c r="T43" i="56"/>
  <c r="P46" i="56"/>
  <c r="AB25" i="57"/>
  <c r="AD25" i="57"/>
  <c r="T40" i="57"/>
  <c r="P16" i="55"/>
  <c r="P13" i="53"/>
  <c r="T43" i="57"/>
  <c r="AB25" i="58"/>
  <c r="AD25" i="58"/>
  <c r="P49" i="57"/>
  <c r="T9" i="57"/>
  <c r="P26" i="54"/>
  <c r="Y25" i="58"/>
  <c r="P6" i="58"/>
  <c r="T25" i="56"/>
  <c r="T25" i="52"/>
  <c r="T6" i="54"/>
  <c r="P43" i="52"/>
  <c r="T23" i="54"/>
  <c r="T28" i="54"/>
  <c r="P41" i="55"/>
  <c r="P19" i="55"/>
  <c r="T43" i="55"/>
  <c r="T32" i="55"/>
  <c r="T15" i="55"/>
  <c r="P14" i="55"/>
  <c r="T37" i="55"/>
  <c r="T35" i="55"/>
  <c r="P42" i="56"/>
  <c r="P26" i="56"/>
  <c r="P31" i="56"/>
  <c r="P24" i="54"/>
  <c r="P12" i="57"/>
  <c r="T14" i="57"/>
  <c r="P18" i="57"/>
  <c r="T36" i="57"/>
  <c r="T41" i="57"/>
  <c r="AC25" i="57"/>
  <c r="T13" i="57"/>
  <c r="P17" i="57"/>
  <c r="T19" i="57"/>
  <c r="P23" i="57"/>
  <c r="P46" i="57"/>
  <c r="T27" i="57"/>
  <c r="P47" i="57"/>
  <c r="T28" i="57"/>
  <c r="T31" i="53"/>
  <c r="P43" i="51"/>
  <c r="P29" i="58"/>
  <c r="AC25" i="58"/>
  <c r="T42" i="51"/>
  <c r="T17" i="52"/>
  <c r="P28" i="52"/>
  <c r="P39" i="53"/>
  <c r="P36" i="52"/>
  <c r="P9" i="54"/>
  <c r="T7" i="55"/>
  <c r="T45" i="55"/>
  <c r="T30" i="55"/>
  <c r="T22" i="53"/>
  <c r="T38" i="53"/>
  <c r="T9" i="55"/>
  <c r="P34" i="54"/>
  <c r="P27" i="54"/>
  <c r="P26" i="52"/>
  <c r="P24" i="56"/>
  <c r="T10" i="57"/>
  <c r="T16" i="57"/>
  <c r="P20" i="57"/>
  <c r="T22" i="57"/>
  <c r="P30" i="57"/>
  <c r="P50" i="57"/>
  <c r="T11" i="53"/>
  <c r="P22" i="55"/>
  <c r="Z25" i="57"/>
  <c r="P11" i="57"/>
  <c r="T15" i="57"/>
  <c r="T21" i="57"/>
  <c r="T43" i="54"/>
  <c r="Z25" i="58"/>
  <c r="P39" i="57"/>
  <c r="T41" i="56"/>
  <c r="T26" i="57"/>
  <c r="P16" i="51"/>
  <c r="P14" i="52"/>
  <c r="T43" i="51"/>
  <c r="P18" i="53"/>
  <c r="T26" i="52"/>
  <c r="P8" i="54"/>
  <c r="T7" i="53"/>
  <c r="P7" i="54"/>
  <c r="P36" i="53"/>
  <c r="P33" i="55"/>
  <c r="P50" i="55"/>
  <c r="P15" i="54"/>
  <c r="T26" i="55"/>
  <c r="T44" i="55"/>
  <c r="T35" i="52"/>
  <c r="P15" i="53"/>
  <c r="P49" i="55"/>
  <c r="P45" i="55"/>
  <c r="P15" i="55"/>
  <c r="P23" i="55"/>
  <c r="T26" i="56"/>
  <c r="P43" i="56"/>
  <c r="P37" i="53"/>
  <c r="T31" i="56"/>
  <c r="T12" i="55"/>
  <c r="Z25" i="56"/>
  <c r="T46" i="56"/>
  <c r="Y25" i="57"/>
  <c r="P29" i="53"/>
  <c r="T13" i="53"/>
  <c r="P45" i="56"/>
  <c r="AC25" i="56"/>
  <c r="P40" i="54"/>
  <c r="P27" i="56"/>
  <c r="T45" i="54"/>
  <c r="P11" i="52"/>
  <c r="P19" i="52"/>
  <c r="T20" i="51"/>
  <c r="T13" i="52"/>
  <c r="T10" i="54"/>
  <c r="T41" i="52"/>
  <c r="P42" i="53"/>
  <c r="T44" i="53"/>
  <c r="P11" i="53"/>
  <c r="P19" i="51"/>
  <c r="AC25" i="55"/>
  <c r="P11" i="55"/>
  <c r="AD25" i="55"/>
  <c r="T47" i="55"/>
  <c r="T31" i="55"/>
  <c r="P25" i="55"/>
  <c r="P34" i="56"/>
  <c r="T21" i="55"/>
  <c r="T48" i="54"/>
  <c r="T34" i="54"/>
  <c r="P42" i="51"/>
  <c r="AD25" i="56"/>
  <c r="T33" i="53"/>
  <c r="T22" i="55"/>
  <c r="T30" i="56"/>
  <c r="T13" i="41"/>
  <c r="P31" i="53"/>
  <c r="P43" i="54"/>
  <c r="P45" i="54"/>
  <c r="P46" i="53"/>
  <c r="T16" i="55"/>
  <c r="P24" i="55"/>
  <c r="P23" i="53"/>
  <c r="P28" i="56"/>
  <c r="T27" i="56"/>
  <c r="T36" i="56"/>
  <c r="T24" i="56"/>
  <c r="T34" i="51"/>
  <c r="P22" i="53"/>
  <c r="T45" i="53"/>
  <c r="P32" i="54"/>
  <c r="P44" i="53"/>
  <c r="T39" i="55"/>
  <c r="P43" i="53"/>
  <c r="P45" i="44"/>
  <c r="T41" i="55"/>
  <c r="T19" i="55"/>
  <c r="P43" i="55"/>
  <c r="T24" i="55"/>
  <c r="T36" i="55"/>
  <c r="P12" i="55"/>
  <c r="Y25" i="56"/>
  <c r="AC25" i="53"/>
  <c r="P38" i="55"/>
  <c r="T15" i="52"/>
  <c r="P27" i="51"/>
  <c r="P10" i="54"/>
  <c r="T37" i="53"/>
  <c r="P11" i="54"/>
  <c r="T48" i="55"/>
  <c r="P40" i="55"/>
  <c r="P29" i="55"/>
  <c r="P47" i="55"/>
  <c r="P31" i="55"/>
  <c r="T36" i="54"/>
  <c r="T23" i="55"/>
  <c r="T18" i="55"/>
  <c r="T32" i="53"/>
  <c r="T22" i="51"/>
  <c r="T8" i="54"/>
  <c r="T7" i="51"/>
  <c r="P21" i="51"/>
  <c r="T33" i="55"/>
  <c r="T50" i="55"/>
  <c r="AB25" i="55"/>
  <c r="T11" i="55"/>
  <c r="P45" i="51"/>
  <c r="P48" i="54"/>
  <c r="P13" i="55"/>
  <c r="P44" i="55"/>
  <c r="T32" i="51"/>
  <c r="T11" i="52"/>
  <c r="T8" i="52"/>
  <c r="P12" i="52"/>
  <c r="T27" i="52"/>
  <c r="P49" i="51"/>
  <c r="P41" i="51"/>
  <c r="AC25" i="54"/>
  <c r="P47" i="53"/>
  <c r="T43" i="53"/>
  <c r="P36" i="54"/>
  <c r="T9" i="54"/>
  <c r="P19" i="54"/>
  <c r="P26" i="55"/>
  <c r="T49" i="55"/>
  <c r="Z25" i="55"/>
  <c r="P46" i="51"/>
  <c r="P7" i="52"/>
  <c r="T36" i="51"/>
  <c r="P13" i="52"/>
  <c r="T35" i="51"/>
  <c r="AB25" i="54"/>
  <c r="T7" i="54"/>
  <c r="T40" i="53"/>
  <c r="T9" i="51"/>
  <c r="T15" i="54"/>
  <c r="T45" i="51"/>
  <c r="P13" i="51"/>
  <c r="T13" i="51"/>
  <c r="T46" i="53"/>
  <c r="T45" i="44"/>
  <c r="P7" i="51"/>
  <c r="AD25" i="53"/>
  <c r="AB25" i="53"/>
  <c r="Y25" i="55"/>
  <c r="P7" i="55"/>
  <c r="P24" i="51"/>
  <c r="T46" i="51"/>
  <c r="T6" i="52"/>
  <c r="P10" i="52"/>
  <c r="T30" i="51"/>
  <c r="T41" i="51"/>
  <c r="Y25" i="54"/>
  <c r="T32" i="54"/>
  <c r="T39" i="53"/>
  <c r="T21" i="51"/>
  <c r="P49" i="52"/>
  <c r="T47" i="53"/>
  <c r="T29" i="51"/>
  <c r="T19" i="52"/>
  <c r="T16" i="52"/>
  <c r="P24" i="52"/>
  <c r="P9" i="52"/>
  <c r="T23" i="52"/>
  <c r="P35" i="51"/>
  <c r="P14" i="51"/>
  <c r="Y25" i="53"/>
  <c r="P22" i="51"/>
  <c r="P6" i="54"/>
  <c r="Z25" i="54"/>
  <c r="P34" i="53"/>
  <c r="T31" i="32"/>
  <c r="T22" i="52"/>
  <c r="P18" i="52"/>
  <c r="T30" i="52"/>
  <c r="T21" i="52"/>
  <c r="Z25" i="53"/>
  <c r="AD25" i="54"/>
  <c r="T36" i="53"/>
  <c r="T7" i="52"/>
  <c r="P29" i="52"/>
  <c r="P16" i="52"/>
  <c r="T20" i="52"/>
  <c r="P27" i="52"/>
  <c r="T50" i="51"/>
  <c r="T18" i="52"/>
  <c r="P15" i="51"/>
  <c r="T47" i="51"/>
  <c r="P23" i="52"/>
  <c r="T28" i="52"/>
  <c r="P8" i="51"/>
  <c r="P28" i="51"/>
  <c r="P31" i="51"/>
  <c r="P15" i="52"/>
  <c r="P8" i="52"/>
  <c r="P22" i="52"/>
  <c r="T24" i="52"/>
  <c r="P32" i="52"/>
  <c r="P30" i="52"/>
  <c r="T27" i="51"/>
  <c r="P39" i="51"/>
  <c r="P25" i="51"/>
  <c r="P30" i="51"/>
  <c r="P31" i="52"/>
  <c r="AB25" i="51"/>
  <c r="AD25" i="51"/>
  <c r="T10" i="51"/>
  <c r="P10" i="51"/>
  <c r="T29" i="52"/>
  <c r="T12" i="52"/>
  <c r="P6" i="52"/>
  <c r="AB25" i="52"/>
  <c r="T14" i="52"/>
  <c r="T9" i="52"/>
  <c r="P40" i="51"/>
  <c r="T40" i="51"/>
  <c r="P17" i="52"/>
  <c r="AC25" i="51"/>
  <c r="T31" i="51"/>
  <c r="T15" i="51"/>
  <c r="Z25" i="52"/>
  <c r="P20" i="52"/>
  <c r="Y25" i="52"/>
  <c r="AD25" i="52"/>
  <c r="P25" i="52"/>
  <c r="P21" i="52"/>
  <c r="T18" i="51"/>
  <c r="T39" i="48"/>
  <c r="P21" i="48"/>
  <c r="T28" i="51"/>
  <c r="P32" i="51"/>
  <c r="P23" i="51"/>
  <c r="Z25" i="51"/>
  <c r="P29" i="51"/>
  <c r="T39" i="51"/>
  <c r="AC25" i="52"/>
  <c r="P36" i="51"/>
  <c r="P47" i="46"/>
  <c r="T25" i="51"/>
  <c r="T36" i="49"/>
  <c r="T24" i="51"/>
  <c r="Y25" i="51"/>
  <c r="T38" i="50"/>
  <c r="T43" i="49"/>
  <c r="T47" i="50"/>
  <c r="T33" i="46"/>
  <c r="P9" i="46"/>
  <c r="P33" i="46"/>
  <c r="T19" i="47"/>
  <c r="T9" i="45"/>
  <c r="T49" i="44"/>
  <c r="P19" i="48"/>
  <c r="T46" i="49"/>
  <c r="P14" i="46"/>
  <c r="P20" i="48"/>
  <c r="P43" i="49"/>
  <c r="T49" i="50"/>
  <c r="P21" i="46"/>
  <c r="P30" i="41"/>
  <c r="T35" i="49"/>
  <c r="P50" i="49"/>
  <c r="T42" i="49"/>
  <c r="T20" i="48"/>
  <c r="T35" i="50"/>
  <c r="T45" i="49"/>
  <c r="T28" i="50"/>
  <c r="T43" i="48"/>
  <c r="P30" i="49"/>
  <c r="P17" i="41"/>
  <c r="P42" i="49"/>
  <c r="T41" i="46"/>
  <c r="T7" i="48"/>
  <c r="T23" i="48"/>
  <c r="P36" i="48"/>
  <c r="P23" i="48"/>
  <c r="P19" i="47"/>
  <c r="T50" i="49"/>
  <c r="T36" i="48"/>
  <c r="P34" i="45"/>
  <c r="T26" i="47"/>
  <c r="T40" i="50"/>
  <c r="P35" i="49"/>
  <c r="T28" i="49"/>
  <c r="P25" i="46"/>
  <c r="P47" i="50"/>
  <c r="P26" i="45"/>
  <c r="T47" i="46"/>
  <c r="P43" i="46"/>
  <c r="P46" i="45"/>
  <c r="T42" i="50"/>
  <c r="P28" i="50"/>
  <c r="T25" i="46"/>
  <c r="P49" i="49"/>
  <c r="P39" i="46"/>
  <c r="T8" i="41"/>
  <c r="P42" i="46"/>
  <c r="T6" i="50"/>
  <c r="T40" i="49"/>
  <c r="T26" i="49"/>
  <c r="T30" i="46"/>
  <c r="T43" i="46"/>
  <c r="T45" i="48"/>
  <c r="T48" i="50"/>
  <c r="T47" i="48"/>
  <c r="T44" i="50"/>
  <c r="T30" i="41"/>
  <c r="P50" i="50"/>
  <c r="T21" i="46"/>
  <c r="T31" i="49"/>
  <c r="P18" i="46"/>
  <c r="T29" i="48"/>
  <c r="P28" i="47"/>
  <c r="P37" i="44"/>
  <c r="T50" i="44"/>
  <c r="P48" i="46"/>
  <c r="P20" i="44"/>
  <c r="T19" i="48"/>
  <c r="P40" i="48"/>
  <c r="P36" i="50"/>
  <c r="T49" i="49"/>
  <c r="T18" i="46"/>
  <c r="P31" i="49"/>
  <c r="T46" i="50"/>
  <c r="T24" i="46"/>
  <c r="P45" i="50"/>
  <c r="P23" i="46"/>
  <c r="T34" i="45"/>
  <c r="T34" i="46"/>
  <c r="T36" i="46"/>
  <c r="T45" i="46"/>
  <c r="P41" i="48"/>
  <c r="T33" i="42"/>
  <c r="T29" i="46"/>
  <c r="P26" i="49"/>
  <c r="T32" i="49"/>
  <c r="P34" i="48"/>
  <c r="P42" i="48"/>
  <c r="T48" i="49"/>
  <c r="T37" i="49"/>
  <c r="P48" i="50"/>
  <c r="P43" i="50"/>
  <c r="T49" i="48"/>
  <c r="P19" i="49"/>
  <c r="P37" i="49"/>
  <c r="P12" i="50"/>
  <c r="P23" i="50"/>
  <c r="P29" i="50"/>
  <c r="P49" i="48"/>
  <c r="P13" i="50"/>
  <c r="T28" i="48"/>
  <c r="T25" i="48"/>
  <c r="P27" i="49"/>
  <c r="P40" i="49"/>
  <c r="T31" i="50"/>
  <c r="P48" i="49"/>
  <c r="P6" i="50"/>
  <c r="T34" i="48"/>
  <c r="T9" i="44"/>
  <c r="P13" i="45"/>
  <c r="T21" i="42"/>
  <c r="T14" i="49"/>
  <c r="P22" i="49"/>
  <c r="P10" i="50"/>
  <c r="T9" i="50"/>
  <c r="P17" i="46"/>
  <c r="T43" i="50"/>
  <c r="T48" i="45"/>
  <c r="T30" i="43"/>
  <c r="P33" i="44"/>
  <c r="T17" i="46"/>
  <c r="T11" i="50"/>
  <c r="P22" i="46"/>
  <c r="T42" i="48"/>
  <c r="T28" i="47"/>
  <c r="T15" i="46"/>
  <c r="T44" i="41"/>
  <c r="P46" i="46"/>
  <c r="P8" i="48"/>
  <c r="T23" i="47"/>
  <c r="P25" i="48"/>
  <c r="P7" i="48"/>
  <c r="P23" i="45"/>
  <c r="P38" i="45"/>
  <c r="P45" i="42"/>
  <c r="P18" i="44"/>
  <c r="P26" i="48"/>
  <c r="T24" i="47"/>
  <c r="P38" i="50"/>
  <c r="P28" i="48"/>
  <c r="T27" i="49"/>
  <c r="T26" i="45"/>
  <c r="T44" i="45"/>
  <c r="T26" i="46"/>
  <c r="T12" i="49"/>
  <c r="P13" i="49"/>
  <c r="P9" i="50"/>
  <c r="P21" i="50"/>
  <c r="T25" i="50"/>
  <c r="P29" i="48"/>
  <c r="T33" i="49"/>
  <c r="P36" i="46"/>
  <c r="P31" i="43"/>
  <c r="P8" i="47"/>
  <c r="T36" i="50"/>
  <c r="T9" i="49"/>
  <c r="T30" i="50"/>
  <c r="T22" i="46"/>
  <c r="P44" i="49"/>
  <c r="T17" i="42"/>
  <c r="P18" i="48"/>
  <c r="P36" i="49"/>
  <c r="P29" i="46"/>
  <c r="T47" i="44"/>
  <c r="P8" i="41"/>
  <c r="T21" i="47"/>
  <c r="P12" i="46"/>
  <c r="P27" i="48"/>
  <c r="P10" i="47"/>
  <c r="T12" i="48"/>
  <c r="T10" i="49"/>
  <c r="P28" i="49"/>
  <c r="T27" i="50"/>
  <c r="T8" i="50"/>
  <c r="T32" i="50"/>
  <c r="T44" i="49"/>
  <c r="T25" i="41"/>
  <c r="P19" i="46"/>
  <c r="P24" i="46"/>
  <c r="P47" i="44"/>
  <c r="P27" i="47"/>
  <c r="P6" i="46"/>
  <c r="T11" i="48"/>
  <c r="P20" i="46"/>
  <c r="P20" i="49"/>
  <c r="T42" i="46"/>
  <c r="T8" i="47"/>
  <c r="T37" i="50"/>
  <c r="P16" i="50"/>
  <c r="P9" i="49"/>
  <c r="T39" i="49"/>
  <c r="T33" i="50"/>
  <c r="T49" i="46"/>
  <c r="P32" i="49"/>
  <c r="P47" i="48"/>
  <c r="T8" i="44"/>
  <c r="T13" i="48"/>
  <c r="P38" i="44"/>
  <c r="Y25" i="50"/>
  <c r="T47" i="49"/>
  <c r="T12" i="50"/>
  <c r="P15" i="50"/>
  <c r="T19" i="50"/>
  <c r="P25" i="50"/>
  <c r="P30" i="50"/>
  <c r="T39" i="50"/>
  <c r="P11" i="49"/>
  <c r="T48" i="41"/>
  <c r="T31" i="46"/>
  <c r="P32" i="45"/>
  <c r="P27" i="43"/>
  <c r="T16" i="44"/>
  <c r="T17" i="47"/>
  <c r="P39" i="48"/>
  <c r="T20" i="44"/>
  <c r="T6" i="49"/>
  <c r="T16" i="49"/>
  <c r="T24" i="48"/>
  <c r="P33" i="49"/>
  <c r="P38" i="49"/>
  <c r="T21" i="48"/>
  <c r="Z25" i="50"/>
  <c r="P38" i="46"/>
  <c r="T40" i="48"/>
  <c r="P22" i="50"/>
  <c r="P11" i="50"/>
  <c r="T15" i="50"/>
  <c r="P19" i="50"/>
  <c r="T34" i="50"/>
  <c r="P39" i="49"/>
  <c r="P31" i="50"/>
  <c r="T31" i="47"/>
  <c r="P13" i="46"/>
  <c r="T35" i="48"/>
  <c r="P33" i="50"/>
  <c r="P39" i="50"/>
  <c r="P30" i="48"/>
  <c r="P44" i="42"/>
  <c r="P11" i="44"/>
  <c r="P15" i="44"/>
  <c r="P10" i="44"/>
  <c r="P49" i="46"/>
  <c r="T45" i="42"/>
  <c r="P33" i="42"/>
  <c r="T23" i="49"/>
  <c r="T24" i="49"/>
  <c r="T8" i="49"/>
  <c r="T18" i="50"/>
  <c r="P46" i="41"/>
  <c r="P14" i="41"/>
  <c r="T12" i="45"/>
  <c r="T40" i="45"/>
  <c r="T48" i="47"/>
  <c r="T36" i="47"/>
  <c r="T18" i="47"/>
  <c r="T22" i="48"/>
  <c r="P12" i="49"/>
  <c r="T18" i="49"/>
  <c r="T10" i="46"/>
  <c r="P26" i="47"/>
  <c r="P24" i="47"/>
  <c r="T14" i="50"/>
  <c r="T23" i="50"/>
  <c r="P24" i="50"/>
  <c r="P17" i="50"/>
  <c r="T26" i="50"/>
  <c r="P26" i="50"/>
  <c r="T20" i="49"/>
  <c r="P36" i="45"/>
  <c r="P35" i="48"/>
  <c r="P17" i="49"/>
  <c r="P18" i="49"/>
  <c r="T38" i="46"/>
  <c r="P45" i="46"/>
  <c r="AB25" i="50"/>
  <c r="P9" i="47"/>
  <c r="P34" i="50"/>
  <c r="T22" i="50"/>
  <c r="P7" i="49"/>
  <c r="P20" i="50"/>
  <c r="AD25" i="50"/>
  <c r="T13" i="50"/>
  <c r="T17" i="50"/>
  <c r="T33" i="44"/>
  <c r="P40" i="46"/>
  <c r="T17" i="48"/>
  <c r="T21" i="49"/>
  <c r="AC25" i="50"/>
  <c r="P18" i="50"/>
  <c r="P37" i="50"/>
  <c r="T8" i="48"/>
  <c r="P25" i="44"/>
  <c r="T7" i="43"/>
  <c r="T36" i="44"/>
  <c r="P18" i="47"/>
  <c r="T48" i="42"/>
  <c r="T47" i="45"/>
  <c r="P24" i="48"/>
  <c r="T31" i="43"/>
  <c r="T25" i="49"/>
  <c r="T30" i="47"/>
  <c r="P15" i="47"/>
  <c r="T38" i="44"/>
  <c r="T7" i="50"/>
  <c r="T38" i="49"/>
  <c r="P8" i="50"/>
  <c r="T21" i="50"/>
  <c r="T11" i="49"/>
  <c r="T37" i="48"/>
  <c r="P37" i="48"/>
  <c r="P41" i="49"/>
  <c r="P31" i="47"/>
  <c r="T45" i="41"/>
  <c r="T10" i="43"/>
  <c r="P13" i="42"/>
  <c r="T47" i="41"/>
  <c r="T8" i="45"/>
  <c r="P29" i="42"/>
  <c r="P41" i="46"/>
  <c r="T30" i="45"/>
  <c r="T33" i="47"/>
  <c r="T43" i="47"/>
  <c r="T14" i="46"/>
  <c r="T50" i="46"/>
  <c r="T50" i="45"/>
  <c r="P12" i="44"/>
  <c r="P49" i="45"/>
  <c r="T13" i="46"/>
  <c r="P10" i="48"/>
  <c r="P44" i="41"/>
  <c r="T31" i="48"/>
  <c r="P15" i="49"/>
  <c r="P23" i="49"/>
  <c r="P24" i="49"/>
  <c r="T50" i="48"/>
  <c r="P21" i="49"/>
  <c r="T22" i="49"/>
  <c r="P20" i="47"/>
  <c r="P10" i="46"/>
  <c r="P7" i="50"/>
  <c r="P27" i="50"/>
  <c r="P14" i="50"/>
  <c r="T29" i="50"/>
  <c r="T41" i="48"/>
  <c r="T30" i="48"/>
  <c r="T10" i="50"/>
  <c r="T16" i="50"/>
  <c r="T20" i="50"/>
  <c r="T24" i="50"/>
  <c r="P47" i="49"/>
  <c r="T6" i="44"/>
  <c r="T46" i="45"/>
  <c r="T41" i="42"/>
  <c r="T27" i="42"/>
  <c r="P11" i="47"/>
  <c r="P25" i="49"/>
  <c r="AC25" i="49"/>
  <c r="T28" i="46"/>
  <c r="T38" i="48"/>
  <c r="AD25" i="49"/>
  <c r="P8" i="49"/>
  <c r="T12" i="41"/>
  <c r="P36" i="42"/>
  <c r="T18" i="42"/>
  <c r="T31" i="41"/>
  <c r="T46" i="44"/>
  <c r="P11" i="45"/>
  <c r="P44" i="46"/>
  <c r="T13" i="47"/>
  <c r="P33" i="47"/>
  <c r="T47" i="47"/>
  <c r="P26" i="44"/>
  <c r="P39" i="47"/>
  <c r="T50" i="47"/>
  <c r="P47" i="45"/>
  <c r="T29" i="47"/>
  <c r="T38" i="47"/>
  <c r="P40" i="47"/>
  <c r="T15" i="48"/>
  <c r="T33" i="48"/>
  <c r="P9" i="48"/>
  <c r="T15" i="47"/>
  <c r="P11" i="46"/>
  <c r="P12" i="48"/>
  <c r="T48" i="48"/>
  <c r="P14" i="49"/>
  <c r="T46" i="46"/>
  <c r="P34" i="49"/>
  <c r="T7" i="47"/>
  <c r="T16" i="46"/>
  <c r="T18" i="48"/>
  <c r="T50" i="41"/>
  <c r="T22" i="41"/>
  <c r="T26" i="41"/>
  <c r="T37" i="41"/>
  <c r="P31" i="42"/>
  <c r="P11" i="42"/>
  <c r="T40" i="42"/>
  <c r="P47" i="41"/>
  <c r="T20" i="45"/>
  <c r="T28" i="45"/>
  <c r="P45" i="47"/>
  <c r="P50" i="47"/>
  <c r="P8" i="43"/>
  <c r="T35" i="47"/>
  <c r="P44" i="47"/>
  <c r="T37" i="45"/>
  <c r="T6" i="46"/>
  <c r="P8" i="44"/>
  <c r="P11" i="48"/>
  <c r="T27" i="48"/>
  <c r="T12" i="46"/>
  <c r="P18" i="45"/>
  <c r="T10" i="48"/>
  <c r="T7" i="45"/>
  <c r="T11" i="47"/>
  <c r="T15" i="49"/>
  <c r="T19" i="49"/>
  <c r="T13" i="49"/>
  <c r="T17" i="49"/>
  <c r="AB25" i="49"/>
  <c r="T29" i="49"/>
  <c r="P45" i="48"/>
  <c r="P23" i="41"/>
  <c r="T37" i="42"/>
  <c r="P33" i="45"/>
  <c r="P32" i="44"/>
  <c r="P16" i="46"/>
  <c r="T10" i="42"/>
  <c r="T49" i="42"/>
  <c r="T26" i="44"/>
  <c r="P36" i="47"/>
  <c r="P15" i="46"/>
  <c r="P41" i="44"/>
  <c r="T34" i="47"/>
  <c r="T20" i="47"/>
  <c r="P14" i="47"/>
  <c r="P42" i="47"/>
  <c r="P49" i="47"/>
  <c r="T15" i="44"/>
  <c r="P14" i="48"/>
  <c r="AD25" i="47"/>
  <c r="T20" i="46"/>
  <c r="T9" i="48"/>
  <c r="P6" i="47"/>
  <c r="P50" i="48"/>
  <c r="T12" i="47"/>
  <c r="P40" i="44"/>
  <c r="Y25" i="49"/>
  <c r="P6" i="49"/>
  <c r="P16" i="49"/>
  <c r="P7" i="47"/>
  <c r="T44" i="48"/>
  <c r="P44" i="48"/>
  <c r="P28" i="46"/>
  <c r="Z25" i="49"/>
  <c r="T46" i="48"/>
  <c r="P46" i="48"/>
  <c r="T28" i="43"/>
  <c r="T25" i="44"/>
  <c r="P23" i="44"/>
  <c r="P21" i="45"/>
  <c r="T44" i="44"/>
  <c r="P30" i="47"/>
  <c r="T41" i="45"/>
  <c r="T25" i="47"/>
  <c r="T11" i="46"/>
  <c r="P16" i="47"/>
  <c r="P46" i="42"/>
  <c r="T32" i="48"/>
  <c r="P16" i="48"/>
  <c r="T16" i="48"/>
  <c r="P31" i="48"/>
  <c r="P45" i="45"/>
  <c r="P22" i="48"/>
  <c r="P48" i="48"/>
  <c r="Y25" i="48"/>
  <c r="P30" i="46"/>
  <c r="T17" i="41"/>
  <c r="P38" i="41"/>
  <c r="P17" i="43"/>
  <c r="T24" i="43"/>
  <c r="P12" i="42"/>
  <c r="T11" i="44"/>
  <c r="T46" i="42"/>
  <c r="T32" i="45"/>
  <c r="T8" i="43"/>
  <c r="P37" i="46"/>
  <c r="P7" i="45"/>
  <c r="P43" i="44"/>
  <c r="P35" i="46"/>
  <c r="T6" i="45"/>
  <c r="T6" i="47"/>
  <c r="P21" i="47"/>
  <c r="T27" i="47"/>
  <c r="P34" i="47"/>
  <c r="P47" i="47"/>
  <c r="T18" i="44"/>
  <c r="P37" i="47"/>
  <c r="P41" i="47"/>
  <c r="P43" i="47"/>
  <c r="T23" i="45"/>
  <c r="P29" i="47"/>
  <c r="P35" i="47"/>
  <c r="T32" i="47"/>
  <c r="P13" i="48"/>
  <c r="P17" i="48"/>
  <c r="AB25" i="48"/>
  <c r="Z25" i="48"/>
  <c r="P15" i="48"/>
  <c r="P21" i="42"/>
  <c r="T40" i="44"/>
  <c r="T18" i="45"/>
  <c r="P12" i="47"/>
  <c r="P32" i="48"/>
  <c r="T10" i="47"/>
  <c r="T22" i="47"/>
  <c r="T14" i="48"/>
  <c r="P19" i="41"/>
  <c r="P23" i="43"/>
  <c r="P21" i="41"/>
  <c r="P48" i="42"/>
  <c r="AC25" i="47"/>
  <c r="Y25" i="47"/>
  <c r="P26" i="46"/>
  <c r="T14" i="45"/>
  <c r="T30" i="44"/>
  <c r="P17" i="47"/>
  <c r="T43" i="45"/>
  <c r="P25" i="47"/>
  <c r="AC25" i="48"/>
  <c r="AD25" i="48"/>
  <c r="T16" i="47"/>
  <c r="T45" i="45"/>
  <c r="T11" i="42"/>
  <c r="P13" i="44"/>
  <c r="T43" i="42"/>
  <c r="P6" i="42"/>
  <c r="P19" i="44"/>
  <c r="T9" i="42"/>
  <c r="T25" i="42"/>
  <c r="T17" i="44"/>
  <c r="P24" i="45"/>
  <c r="T21" i="45"/>
  <c r="T17" i="45"/>
  <c r="T33" i="45"/>
  <c r="P50" i="44"/>
  <c r="P6" i="43"/>
  <c r="P39" i="45"/>
  <c r="T49" i="45"/>
  <c r="T46" i="47"/>
  <c r="P48" i="47"/>
  <c r="AB25" i="47"/>
  <c r="T14" i="47"/>
  <c r="P38" i="47"/>
  <c r="T40" i="47"/>
  <c r="T44" i="47"/>
  <c r="P6" i="48"/>
  <c r="T6" i="48"/>
  <c r="AB25" i="46"/>
  <c r="P19" i="42"/>
  <c r="P14" i="43"/>
  <c r="P42" i="43"/>
  <c r="T45" i="43"/>
  <c r="P41" i="42"/>
  <c r="P34" i="43"/>
  <c r="Y25" i="44"/>
  <c r="AB25" i="45"/>
  <c r="T16" i="45"/>
  <c r="P29" i="45"/>
  <c r="P42" i="45"/>
  <c r="P9" i="44"/>
  <c r="P31" i="46"/>
  <c r="P15" i="45"/>
  <c r="P16" i="44"/>
  <c r="T44" i="46"/>
  <c r="T7" i="42"/>
  <c r="T27" i="46"/>
  <c r="P42" i="44"/>
  <c r="T41" i="44"/>
  <c r="P50" i="46"/>
  <c r="P50" i="45"/>
  <c r="T45" i="47"/>
  <c r="T49" i="47"/>
  <c r="Z25" i="47"/>
  <c r="T39" i="41"/>
  <c r="T30" i="42"/>
  <c r="P49" i="42"/>
  <c r="P39" i="44"/>
  <c r="P40" i="45"/>
  <c r="T12" i="44"/>
  <c r="P41" i="45"/>
  <c r="P50" i="42"/>
  <c r="P48" i="44"/>
  <c r="P27" i="42"/>
  <c r="AC25" i="46"/>
  <c r="P46" i="47"/>
  <c r="P14" i="45"/>
  <c r="P43" i="45"/>
  <c r="T37" i="47"/>
  <c r="T39" i="47"/>
  <c r="T41" i="47"/>
  <c r="T42" i="47"/>
  <c r="P32" i="47"/>
  <c r="P34" i="46"/>
  <c r="T35" i="46"/>
  <c r="P34" i="42"/>
  <c r="T46" i="41"/>
  <c r="P21" i="43"/>
  <c r="P20" i="43"/>
  <c r="P22" i="44"/>
  <c r="T14" i="44"/>
  <c r="P21" i="44"/>
  <c r="P20" i="45"/>
  <c r="T25" i="45"/>
  <c r="T43" i="44"/>
  <c r="P27" i="45"/>
  <c r="T37" i="46"/>
  <c r="T11" i="45"/>
  <c r="T40" i="46"/>
  <c r="P13" i="47"/>
  <c r="P30" i="44"/>
  <c r="P20" i="42"/>
  <c r="P37" i="43"/>
  <c r="T49" i="43"/>
  <c r="T48" i="43"/>
  <c r="P20" i="41"/>
  <c r="P43" i="41"/>
  <c r="P13" i="43"/>
  <c r="T17" i="43"/>
  <c r="P43" i="43"/>
  <c r="T47" i="43"/>
  <c r="T44" i="43"/>
  <c r="T35" i="41"/>
  <c r="P24" i="44"/>
  <c r="P35" i="45"/>
  <c r="T31" i="45"/>
  <c r="P28" i="45"/>
  <c r="Z25" i="45"/>
  <c r="Y38" i="45" s="1"/>
  <c r="T15" i="45"/>
  <c r="P7" i="43"/>
  <c r="P37" i="42"/>
  <c r="T8" i="46"/>
  <c r="T19" i="45"/>
  <c r="P19" i="45"/>
  <c r="T27" i="43"/>
  <c r="P7" i="42"/>
  <c r="T7" i="46"/>
  <c r="T14" i="42"/>
  <c r="T9" i="41"/>
  <c r="T48" i="44"/>
  <c r="P17" i="45"/>
  <c r="P17" i="44"/>
  <c r="T47" i="42"/>
  <c r="T27" i="45"/>
  <c r="AD25" i="46"/>
  <c r="T32" i="46"/>
  <c r="Z25" i="46"/>
  <c r="Y25" i="46"/>
  <c r="P27" i="46"/>
  <c r="T39" i="45"/>
  <c r="T22" i="45"/>
  <c r="T6" i="41"/>
  <c r="P23" i="42"/>
  <c r="T50" i="42"/>
  <c r="T39" i="43"/>
  <c r="P42" i="41"/>
  <c r="P26" i="43"/>
  <c r="P25" i="42"/>
  <c r="P24" i="43"/>
  <c r="P29" i="43"/>
  <c r="P19" i="43"/>
  <c r="T28" i="42"/>
  <c r="P49" i="41"/>
  <c r="P38" i="43"/>
  <c r="T50" i="43"/>
  <c r="P24" i="41"/>
  <c r="T33" i="43"/>
  <c r="P8" i="45"/>
  <c r="T24" i="45"/>
  <c r="AD25" i="45"/>
  <c r="P12" i="45"/>
  <c r="P16" i="45"/>
  <c r="T35" i="44"/>
  <c r="P35" i="44"/>
  <c r="P10" i="42"/>
  <c r="P29" i="44"/>
  <c r="AB25" i="44"/>
  <c r="T23" i="44"/>
  <c r="T41" i="41"/>
  <c r="P16" i="41"/>
  <c r="T29" i="41"/>
  <c r="P50" i="41"/>
  <c r="P39" i="42"/>
  <c r="T14" i="43"/>
  <c r="T42" i="43"/>
  <c r="P40" i="43"/>
  <c r="T46" i="43"/>
  <c r="P47" i="42"/>
  <c r="T23" i="43"/>
  <c r="P32" i="43"/>
  <c r="T29" i="43"/>
  <c r="T35" i="42"/>
  <c r="P16" i="43"/>
  <c r="P6" i="44"/>
  <c r="P34" i="44"/>
  <c r="T21" i="44"/>
  <c r="P27" i="44"/>
  <c r="T29" i="42"/>
  <c r="AC25" i="45"/>
  <c r="P32" i="42"/>
  <c r="T6" i="43"/>
  <c r="P25" i="43"/>
  <c r="T21" i="43"/>
  <c r="T34" i="43"/>
  <c r="P35" i="41"/>
  <c r="T10" i="45"/>
  <c r="P10" i="45"/>
  <c r="P49" i="44"/>
  <c r="P44" i="44"/>
  <c r="T28" i="44"/>
  <c r="AC25" i="44"/>
  <c r="P15" i="42"/>
  <c r="P30" i="42"/>
  <c r="T7" i="41"/>
  <c r="T36" i="42"/>
  <c r="P18" i="43"/>
  <c r="T25" i="43"/>
  <c r="P35" i="43"/>
  <c r="P12" i="43"/>
  <c r="AD25" i="44"/>
  <c r="Y25" i="45"/>
  <c r="P6" i="45"/>
  <c r="P7" i="44"/>
  <c r="T7" i="44"/>
  <c r="P46" i="43"/>
  <c r="AC25" i="43"/>
  <c r="P28" i="44"/>
  <c r="P33" i="43"/>
  <c r="T23" i="41"/>
  <c r="Z25" i="43"/>
  <c r="Y38" i="43" s="1"/>
  <c r="T35" i="43"/>
  <c r="P32" i="41"/>
  <c r="T27" i="41"/>
  <c r="T16" i="42"/>
  <c r="T23" i="42"/>
  <c r="P9" i="42"/>
  <c r="P24" i="42"/>
  <c r="T22" i="43"/>
  <c r="T26" i="42"/>
  <c r="P41" i="43"/>
  <c r="P40" i="42"/>
  <c r="T13" i="43"/>
  <c r="T36" i="43"/>
  <c r="P37" i="41"/>
  <c r="T43" i="43"/>
  <c r="P11" i="43"/>
  <c r="P47" i="43"/>
  <c r="T12" i="43"/>
  <c r="P14" i="44"/>
  <c r="T42" i="42"/>
  <c r="T15" i="41"/>
  <c r="Z25" i="44"/>
  <c r="T31" i="44"/>
  <c r="AD25" i="42"/>
  <c r="P28" i="41"/>
  <c r="T33" i="41"/>
  <c r="P9" i="43"/>
  <c r="T32" i="43"/>
  <c r="T38" i="43"/>
  <c r="P50" i="43"/>
  <c r="T24" i="41"/>
  <c r="P10" i="43"/>
  <c r="T18" i="43"/>
  <c r="T37" i="43"/>
  <c r="T40" i="43"/>
  <c r="P18" i="41"/>
  <c r="P15" i="43"/>
  <c r="T16" i="43"/>
  <c r="AC25" i="42"/>
  <c r="P48" i="43"/>
  <c r="Y25" i="43"/>
  <c r="AD25" i="41"/>
  <c r="T18" i="41"/>
  <c r="P7" i="41"/>
  <c r="P38" i="42"/>
  <c r="P18" i="42"/>
  <c r="P39" i="43"/>
  <c r="P22" i="43"/>
  <c r="AB25" i="43"/>
  <c r="P45" i="43"/>
  <c r="P49" i="43"/>
  <c r="T41" i="43"/>
  <c r="P36" i="43"/>
  <c r="P8" i="42"/>
  <c r="T42" i="41"/>
  <c r="T20" i="43"/>
  <c r="P44" i="43"/>
  <c r="T9" i="43"/>
  <c r="T34" i="41"/>
  <c r="T20" i="42"/>
  <c r="P22" i="42"/>
  <c r="T11" i="43"/>
  <c r="T15" i="43"/>
  <c r="T19" i="43"/>
  <c r="P28" i="42"/>
  <c r="AB25" i="41"/>
  <c r="T15" i="42"/>
  <c r="AC25" i="41"/>
  <c r="AB25" i="42"/>
  <c r="P11" i="41"/>
  <c r="T49" i="41"/>
  <c r="AD25" i="43"/>
  <c r="T31" i="42"/>
  <c r="T38" i="42"/>
  <c r="P10" i="41"/>
  <c r="P6" i="41"/>
  <c r="T32" i="41"/>
  <c r="Y25" i="41"/>
  <c r="Z25" i="42"/>
  <c r="T22" i="42"/>
  <c r="T19" i="42"/>
  <c r="P29" i="41"/>
  <c r="T38" i="41"/>
  <c r="Y25" i="42"/>
  <c r="T24" i="42"/>
  <c r="T34" i="42"/>
  <c r="P40" i="41"/>
  <c r="T40" i="41"/>
  <c r="P41" i="41"/>
  <c r="P48" i="41"/>
  <c r="T36" i="41"/>
  <c r="P34" i="41"/>
  <c r="T11" i="41"/>
  <c r="P14" i="42"/>
  <c r="P12" i="41"/>
  <c r="P33" i="41"/>
  <c r="T39" i="42"/>
  <c r="P36" i="41"/>
  <c r="Z25" i="41"/>
  <c r="P27" i="41"/>
  <c r="P26" i="40"/>
  <c r="P27" i="40"/>
  <c r="P7" i="39"/>
  <c r="T9" i="40"/>
  <c r="P50" i="36"/>
  <c r="T7" i="40"/>
  <c r="P37" i="40"/>
  <c r="P12" i="39"/>
  <c r="T27" i="36"/>
  <c r="T30" i="39"/>
  <c r="T41" i="40"/>
  <c r="T31" i="40"/>
  <c r="P33" i="38"/>
  <c r="T21" i="37"/>
  <c r="T21" i="36"/>
  <c r="T50" i="33"/>
  <c r="P40" i="32"/>
  <c r="P21" i="36"/>
  <c r="P23" i="33"/>
  <c r="T49" i="40"/>
  <c r="T43" i="40"/>
  <c r="P18" i="37"/>
  <c r="P31" i="36"/>
  <c r="T44" i="40"/>
  <c r="T48" i="40"/>
  <c r="T28" i="40"/>
  <c r="P21" i="39"/>
  <c r="P40" i="33"/>
  <c r="T33" i="38"/>
  <c r="T40" i="33"/>
  <c r="T8" i="33"/>
  <c r="T32" i="32"/>
  <c r="T26" i="38"/>
  <c r="P38" i="40"/>
  <c r="T19" i="40"/>
  <c r="T34" i="33"/>
  <c r="P31" i="40"/>
  <c r="P49" i="32"/>
  <c r="T8" i="36"/>
  <c r="T22" i="39"/>
  <c r="T9" i="39"/>
  <c r="P11" i="39"/>
  <c r="P37" i="36"/>
  <c r="T21" i="39"/>
  <c r="P28" i="40"/>
  <c r="P31" i="39"/>
  <c r="T35" i="40"/>
  <c r="T23" i="37"/>
  <c r="P40" i="40"/>
  <c r="T42" i="40"/>
  <c r="T12" i="33"/>
  <c r="T49" i="33"/>
  <c r="P35" i="32"/>
  <c r="P17" i="39"/>
  <c r="T33" i="36"/>
  <c r="P39" i="36"/>
  <c r="T22" i="37"/>
  <c r="T15" i="36"/>
  <c r="P18" i="39"/>
  <c r="T32" i="37"/>
  <c r="P47" i="36"/>
  <c r="P22" i="37"/>
  <c r="T39" i="36"/>
  <c r="P26" i="35"/>
  <c r="T17" i="37"/>
  <c r="P6" i="40"/>
  <c r="P39" i="40"/>
  <c r="P15" i="39"/>
  <c r="P14" i="39"/>
  <c r="T30" i="40"/>
  <c r="T13" i="36"/>
  <c r="T46" i="32"/>
  <c r="T26" i="39"/>
  <c r="T50" i="32"/>
  <c r="P28" i="33"/>
  <c r="T45" i="36"/>
  <c r="P16" i="40"/>
  <c r="T17" i="36"/>
  <c r="T19" i="36"/>
  <c r="T25" i="39"/>
  <c r="P48" i="32"/>
  <c r="P10" i="39"/>
  <c r="T17" i="39"/>
  <c r="P31" i="31"/>
  <c r="T47" i="36"/>
  <c r="P48" i="36"/>
  <c r="P18" i="33"/>
  <c r="T35" i="33"/>
  <c r="P19" i="36"/>
  <c r="P41" i="32"/>
  <c r="T31" i="38"/>
  <c r="P35" i="40"/>
  <c r="P30" i="40"/>
  <c r="P33" i="40"/>
  <c r="T9" i="37"/>
  <c r="P30" i="39"/>
  <c r="T41" i="36"/>
  <c r="P35" i="39"/>
  <c r="T33" i="39"/>
  <c r="P23" i="36"/>
  <c r="T14" i="39"/>
  <c r="T38" i="40"/>
  <c r="P36" i="40"/>
  <c r="T37" i="40"/>
  <c r="P23" i="39"/>
  <c r="P19" i="40"/>
  <c r="P16" i="39"/>
  <c r="T21" i="32"/>
  <c r="T37" i="32"/>
  <c r="T23" i="36"/>
  <c r="T33" i="33"/>
  <c r="T41" i="38"/>
  <c r="P45" i="38"/>
  <c r="P11" i="33"/>
  <c r="T32" i="39"/>
  <c r="P41" i="39"/>
  <c r="T49" i="39"/>
  <c r="P20" i="40"/>
  <c r="P24" i="40"/>
  <c r="T31" i="35"/>
  <c r="P14" i="37"/>
  <c r="T16" i="40"/>
  <c r="T50" i="40"/>
  <c r="P17" i="40"/>
  <c r="T41" i="32"/>
  <c r="P45" i="36"/>
  <c r="P45" i="32"/>
  <c r="T20" i="32"/>
  <c r="T34" i="39"/>
  <c r="P46" i="39"/>
  <c r="P13" i="40"/>
  <c r="T25" i="36"/>
  <c r="T6" i="36"/>
  <c r="P30" i="33"/>
  <c r="P46" i="32"/>
  <c r="P31" i="37"/>
  <c r="P26" i="39"/>
  <c r="P13" i="39"/>
  <c r="P15" i="37"/>
  <c r="P34" i="33"/>
  <c r="T37" i="36"/>
  <c r="P30" i="36"/>
  <c r="P47" i="40"/>
  <c r="P45" i="40"/>
  <c r="P44" i="40"/>
  <c r="T19" i="37"/>
  <c r="T17" i="40"/>
  <c r="P12" i="37"/>
  <c r="T33" i="40"/>
  <c r="T8" i="39"/>
  <c r="P38" i="33"/>
  <c r="P23" i="32"/>
  <c r="T14" i="36"/>
  <c r="P6" i="36"/>
  <c r="P35" i="38"/>
  <c r="T36" i="39"/>
  <c r="T13" i="39"/>
  <c r="P19" i="39"/>
  <c r="T14" i="40"/>
  <c r="P32" i="37"/>
  <c r="P43" i="40"/>
  <c r="T18" i="38"/>
  <c r="P21" i="37"/>
  <c r="T15" i="37"/>
  <c r="P25" i="36"/>
  <c r="P15" i="40"/>
  <c r="P19" i="37"/>
  <c r="T32" i="40"/>
  <c r="P8" i="40"/>
  <c r="P27" i="35"/>
  <c r="P37" i="32"/>
  <c r="T31" i="39"/>
  <c r="P28" i="38"/>
  <c r="T42" i="32"/>
  <c r="T12" i="37"/>
  <c r="P8" i="39"/>
  <c r="T27" i="39"/>
  <c r="P34" i="40"/>
  <c r="P12" i="40"/>
  <c r="P6" i="39"/>
  <c r="T24" i="39"/>
  <c r="T24" i="37"/>
  <c r="P46" i="40"/>
  <c r="P20" i="39"/>
  <c r="P11" i="40"/>
  <c r="T6" i="34"/>
  <c r="T14" i="34"/>
  <c r="P25" i="35"/>
  <c r="P22" i="38"/>
  <c r="P46" i="38"/>
  <c r="T44" i="38"/>
  <c r="P8" i="38"/>
  <c r="P48" i="39"/>
  <c r="P45" i="39"/>
  <c r="P22" i="32"/>
  <c r="T21" i="33"/>
  <c r="P35" i="35"/>
  <c r="T28" i="33"/>
  <c r="P27" i="33"/>
  <c r="T28" i="36"/>
  <c r="P11" i="38"/>
  <c r="T47" i="38"/>
  <c r="T32" i="38"/>
  <c r="P38" i="38"/>
  <c r="P48" i="38"/>
  <c r="T16" i="32"/>
  <c r="T8" i="32"/>
  <c r="T43" i="32"/>
  <c r="T44" i="39"/>
  <c r="P31" i="38"/>
  <c r="P29" i="40"/>
  <c r="P25" i="39"/>
  <c r="P10" i="40"/>
  <c r="T21" i="40"/>
  <c r="T25" i="40"/>
  <c r="T11" i="37"/>
  <c r="P9" i="33"/>
  <c r="T41" i="33"/>
  <c r="P18" i="36"/>
  <c r="T28" i="34"/>
  <c r="P15" i="36"/>
  <c r="P26" i="38"/>
  <c r="T39" i="32"/>
  <c r="P16" i="38"/>
  <c r="P9" i="36"/>
  <c r="P50" i="40"/>
  <c r="T46" i="40"/>
  <c r="T15" i="40"/>
  <c r="T30" i="38"/>
  <c r="P8" i="37"/>
  <c r="Y25" i="40"/>
  <c r="T11" i="34"/>
  <c r="P28" i="35"/>
  <c r="T45" i="32"/>
  <c r="T9" i="36"/>
  <c r="T42" i="37"/>
  <c r="P40" i="37"/>
  <c r="P28" i="37"/>
  <c r="P13" i="38"/>
  <c r="T14" i="37"/>
  <c r="P39" i="39"/>
  <c r="T47" i="39"/>
  <c r="P28" i="34"/>
  <c r="T40" i="39"/>
  <c r="P11" i="37"/>
  <c r="P43" i="32"/>
  <c r="P22" i="40"/>
  <c r="T29" i="40"/>
  <c r="P32" i="40"/>
  <c r="T8" i="40"/>
  <c r="T18" i="39"/>
  <c r="T23" i="40"/>
  <c r="T10" i="40"/>
  <c r="T11" i="40"/>
  <c r="T34" i="40"/>
  <c r="T20" i="39"/>
  <c r="T19" i="39"/>
  <c r="AC25" i="40"/>
  <c r="P32" i="32"/>
  <c r="T9" i="33"/>
  <c r="P27" i="31"/>
  <c r="T42" i="33"/>
  <c r="P7" i="38"/>
  <c r="T7" i="36"/>
  <c r="T30" i="36"/>
  <c r="P13" i="33"/>
  <c r="P8" i="32"/>
  <c r="T16" i="39"/>
  <c r="AD25" i="40"/>
  <c r="T40" i="35"/>
  <c r="P13" i="35"/>
  <c r="P39" i="35"/>
  <c r="P14" i="35"/>
  <c r="T22" i="35"/>
  <c r="T38" i="35"/>
  <c r="T41" i="35"/>
  <c r="P11" i="35"/>
  <c r="T42" i="35"/>
  <c r="T17" i="33"/>
  <c r="P15" i="32"/>
  <c r="P39" i="32"/>
  <c r="T49" i="37"/>
  <c r="T31" i="36"/>
  <c r="T34" i="37"/>
  <c r="T46" i="37"/>
  <c r="T39" i="38"/>
  <c r="P43" i="38"/>
  <c r="T43" i="39"/>
  <c r="T8" i="37"/>
  <c r="P37" i="39"/>
  <c r="T41" i="39"/>
  <c r="P38" i="39"/>
  <c r="T50" i="39"/>
  <c r="P29" i="37"/>
  <c r="P6" i="32"/>
  <c r="T16" i="33"/>
  <c r="P16" i="32"/>
  <c r="P20" i="32"/>
  <c r="P26" i="34"/>
  <c r="P16" i="36"/>
  <c r="T48" i="37"/>
  <c r="T10" i="38"/>
  <c r="T42" i="38"/>
  <c r="P50" i="38"/>
  <c r="T13" i="33"/>
  <c r="T34" i="38"/>
  <c r="P36" i="38"/>
  <c r="P37" i="38"/>
  <c r="AC25" i="39"/>
  <c r="AD25" i="39"/>
  <c r="T39" i="39"/>
  <c r="P43" i="39"/>
  <c r="P40" i="39"/>
  <c r="T37" i="39"/>
  <c r="P26" i="36"/>
  <c r="T38" i="39"/>
  <c r="P50" i="39"/>
  <c r="T20" i="40"/>
  <c r="T22" i="40"/>
  <c r="T24" i="40"/>
  <c r="P30" i="38"/>
  <c r="T29" i="37"/>
  <c r="P22" i="39"/>
  <c r="P13" i="37"/>
  <c r="T13" i="37"/>
  <c r="Z25" i="40"/>
  <c r="T18" i="40"/>
  <c r="P21" i="40"/>
  <c r="P23" i="40"/>
  <c r="P25" i="40"/>
  <c r="P21" i="32"/>
  <c r="P22" i="33"/>
  <c r="P42" i="33"/>
  <c r="T19" i="34"/>
  <c r="T21" i="35"/>
  <c r="T44" i="35"/>
  <c r="T27" i="35"/>
  <c r="P9" i="31"/>
  <c r="T29" i="36"/>
  <c r="T45" i="37"/>
  <c r="T39" i="37"/>
  <c r="P47" i="37"/>
  <c r="P35" i="37"/>
  <c r="T37" i="37"/>
  <c r="P38" i="37"/>
  <c r="T44" i="37"/>
  <c r="P11" i="36"/>
  <c r="P14" i="38"/>
  <c r="T7" i="38"/>
  <c r="P25" i="38"/>
  <c r="P7" i="36"/>
  <c r="T44" i="33"/>
  <c r="T29" i="38"/>
  <c r="T49" i="38"/>
  <c r="P10" i="36"/>
  <c r="P46" i="36"/>
  <c r="T11" i="33"/>
  <c r="P16" i="37"/>
  <c r="T29" i="39"/>
  <c r="T28" i="39"/>
  <c r="T35" i="39"/>
  <c r="P47" i="39"/>
  <c r="T27" i="33"/>
  <c r="P36" i="39"/>
  <c r="P44" i="39"/>
  <c r="T48" i="39"/>
  <c r="T45" i="39"/>
  <c r="P49" i="39"/>
  <c r="P24" i="37"/>
  <c r="P34" i="39"/>
  <c r="T42" i="39"/>
  <c r="T46" i="39"/>
  <c r="P27" i="39"/>
  <c r="P25" i="37"/>
  <c r="T25" i="37"/>
  <c r="T6" i="40"/>
  <c r="P14" i="40"/>
  <c r="P24" i="39"/>
  <c r="T14" i="32"/>
  <c r="P42" i="32"/>
  <c r="T22" i="36"/>
  <c r="P43" i="33"/>
  <c r="T15" i="33"/>
  <c r="P24" i="38"/>
  <c r="P10" i="37"/>
  <c r="AB25" i="39"/>
  <c r="P46" i="33"/>
  <c r="AB25" i="40"/>
  <c r="P7" i="34"/>
  <c r="T23" i="34"/>
  <c r="P36" i="36"/>
  <c r="P44" i="36"/>
  <c r="P27" i="34"/>
  <c r="T11" i="36"/>
  <c r="T10" i="36"/>
  <c r="P8" i="36"/>
  <c r="T10" i="37"/>
  <c r="T28" i="37"/>
  <c r="T50" i="38"/>
  <c r="T9" i="38"/>
  <c r="P34" i="38"/>
  <c r="T36" i="38"/>
  <c r="P47" i="38"/>
  <c r="P32" i="38"/>
  <c r="T38" i="38"/>
  <c r="T48" i="38"/>
  <c r="P44" i="33"/>
  <c r="P27" i="37"/>
  <c r="T12" i="38"/>
  <c r="P41" i="38"/>
  <c r="T45" i="38"/>
  <c r="T47" i="33"/>
  <c r="P41" i="36"/>
  <c r="P32" i="39"/>
  <c r="P29" i="39"/>
  <c r="P27" i="36"/>
  <c r="P42" i="39"/>
  <c r="T11" i="38"/>
  <c r="T23" i="38"/>
  <c r="T37" i="38"/>
  <c r="T20" i="37"/>
  <c r="P20" i="37"/>
  <c r="P31" i="32"/>
  <c r="P30" i="32"/>
  <c r="T39" i="33"/>
  <c r="T15" i="32"/>
  <c r="P33" i="31"/>
  <c r="P17" i="33"/>
  <c r="T32" i="36"/>
  <c r="P45" i="33"/>
  <c r="P19" i="32"/>
  <c r="T48" i="33"/>
  <c r="P44" i="32"/>
  <c r="T49" i="36"/>
  <c r="P43" i="36"/>
  <c r="T26" i="33"/>
  <c r="T25" i="32"/>
  <c r="AB25" i="38"/>
  <c r="AD25" i="38"/>
  <c r="P27" i="38"/>
  <c r="T43" i="38"/>
  <c r="P18" i="38"/>
  <c r="T19" i="38"/>
  <c r="T35" i="36"/>
  <c r="T35" i="38"/>
  <c r="P28" i="39"/>
  <c r="Y25" i="39"/>
  <c r="T35" i="32"/>
  <c r="T46" i="33"/>
  <c r="T13" i="34"/>
  <c r="P41" i="34"/>
  <c r="T42" i="36"/>
  <c r="P29" i="36"/>
  <c r="T36" i="37"/>
  <c r="P41" i="37"/>
  <c r="P39" i="37"/>
  <c r="P42" i="38"/>
  <c r="T46" i="38"/>
  <c r="T13" i="38"/>
  <c r="P39" i="38"/>
  <c r="P10" i="38"/>
  <c r="T15" i="38"/>
  <c r="T40" i="38"/>
  <c r="P17" i="37"/>
  <c r="AC25" i="38"/>
  <c r="P29" i="38"/>
  <c r="P49" i="38"/>
  <c r="Z25" i="39"/>
  <c r="T26" i="36"/>
  <c r="T27" i="38"/>
  <c r="P7" i="33"/>
  <c r="T6" i="33"/>
  <c r="T37" i="35"/>
  <c r="P8" i="35"/>
  <c r="P20" i="35"/>
  <c r="P47" i="35"/>
  <c r="P15" i="33"/>
  <c r="P34" i="36"/>
  <c r="T40" i="36"/>
  <c r="P32" i="36"/>
  <c r="T38" i="36"/>
  <c r="T44" i="36"/>
  <c r="T30" i="37"/>
  <c r="P45" i="37"/>
  <c r="T26" i="37"/>
  <c r="P36" i="37"/>
  <c r="P46" i="37"/>
  <c r="T33" i="37"/>
  <c r="Z25" i="38"/>
  <c r="P9" i="38"/>
  <c r="T6" i="38"/>
  <c r="T14" i="38"/>
  <c r="T22" i="38"/>
  <c r="P40" i="38"/>
  <c r="P44" i="38"/>
  <c r="Y25" i="38"/>
  <c r="T46" i="36"/>
  <c r="P17" i="38"/>
  <c r="P20" i="38"/>
  <c r="T16" i="37"/>
  <c r="T29" i="33"/>
  <c r="P37" i="33"/>
  <c r="P17" i="34"/>
  <c r="T25" i="34"/>
  <c r="P49" i="35"/>
  <c r="P12" i="35"/>
  <c r="T27" i="34"/>
  <c r="T30" i="35"/>
  <c r="AD25" i="36"/>
  <c r="AD25" i="37"/>
  <c r="AB25" i="37"/>
  <c r="P49" i="37"/>
  <c r="Y25" i="37"/>
  <c r="P34" i="37"/>
  <c r="P42" i="37"/>
  <c r="T40" i="37"/>
  <c r="T50" i="37"/>
  <c r="T43" i="37"/>
  <c r="T35" i="37"/>
  <c r="P37" i="37"/>
  <c r="T38" i="37"/>
  <c r="P44" i="37"/>
  <c r="T21" i="38"/>
  <c r="T25" i="38"/>
  <c r="T41" i="37"/>
  <c r="P47" i="32"/>
  <c r="P47" i="33"/>
  <c r="P8" i="34"/>
  <c r="P20" i="34"/>
  <c r="P9" i="34"/>
  <c r="P50" i="34"/>
  <c r="T36" i="35"/>
  <c r="P6" i="35"/>
  <c r="T18" i="36"/>
  <c r="P33" i="35"/>
  <c r="P25" i="33"/>
  <c r="P14" i="36"/>
  <c r="P7" i="37"/>
  <c r="T47" i="37"/>
  <c r="P6" i="38"/>
  <c r="P35" i="36"/>
  <c r="T27" i="37"/>
  <c r="Z25" i="37"/>
  <c r="T6" i="37"/>
  <c r="P6" i="37"/>
  <c r="P33" i="37"/>
  <c r="P48" i="37"/>
  <c r="T28" i="31"/>
  <c r="P38" i="32"/>
  <c r="T19" i="32"/>
  <c r="P25" i="32"/>
  <c r="T36" i="33"/>
  <c r="P16" i="34"/>
  <c r="P29" i="34"/>
  <c r="P36" i="34"/>
  <c r="P49" i="34"/>
  <c r="T18" i="34"/>
  <c r="T22" i="34"/>
  <c r="T10" i="33"/>
  <c r="T9" i="35"/>
  <c r="P48" i="35"/>
  <c r="T32" i="35"/>
  <c r="P7" i="35"/>
  <c r="P19" i="35"/>
  <c r="P46" i="35"/>
  <c r="P43" i="35"/>
  <c r="T33" i="35"/>
  <c r="P7" i="32"/>
  <c r="P42" i="36"/>
  <c r="P17" i="36"/>
  <c r="T43" i="36"/>
  <c r="P48" i="33"/>
  <c r="T43" i="33"/>
  <c r="T7" i="37"/>
  <c r="T31" i="33"/>
  <c r="P50" i="33"/>
  <c r="AC25" i="36"/>
  <c r="T36" i="36"/>
  <c r="T34" i="36"/>
  <c r="T33" i="32"/>
  <c r="P26" i="33"/>
  <c r="T16" i="36"/>
  <c r="AC25" i="37"/>
  <c r="P30" i="37"/>
  <c r="P26" i="37"/>
  <c r="T50" i="36"/>
  <c r="AB25" i="36"/>
  <c r="P50" i="37"/>
  <c r="P43" i="37"/>
  <c r="P6" i="31"/>
  <c r="T44" i="32"/>
  <c r="T44" i="34"/>
  <c r="P39" i="34"/>
  <c r="T35" i="34"/>
  <c r="P35" i="33"/>
  <c r="T17" i="35"/>
  <c r="T34" i="35"/>
  <c r="T10" i="35"/>
  <c r="T18" i="35"/>
  <c r="T45" i="35"/>
  <c r="T28" i="35"/>
  <c r="T50" i="35"/>
  <c r="P24" i="36"/>
  <c r="P19" i="33"/>
  <c r="T12" i="36"/>
  <c r="P49" i="36"/>
  <c r="T39" i="35"/>
  <c r="Z25" i="36"/>
  <c r="P22" i="36"/>
  <c r="P49" i="31"/>
  <c r="T9" i="31"/>
  <c r="T40" i="31"/>
  <c r="P21" i="31"/>
  <c r="T29" i="31"/>
  <c r="P11" i="31"/>
  <c r="T45" i="31"/>
  <c r="T7" i="32"/>
  <c r="P24" i="32"/>
  <c r="T24" i="34"/>
  <c r="P48" i="34"/>
  <c r="P25" i="34"/>
  <c r="T29" i="34"/>
  <c r="P34" i="34"/>
  <c r="T36" i="34"/>
  <c r="T46" i="34"/>
  <c r="T7" i="34"/>
  <c r="P11" i="34"/>
  <c r="T30" i="34"/>
  <c r="T47" i="34"/>
  <c r="P21" i="35"/>
  <c r="T19" i="33"/>
  <c r="P36" i="35"/>
  <c r="P10" i="35"/>
  <c r="T14" i="35"/>
  <c r="P22" i="35"/>
  <c r="P38" i="35"/>
  <c r="P32" i="35"/>
  <c r="P45" i="35"/>
  <c r="T49" i="35"/>
  <c r="P15" i="35"/>
  <c r="P23" i="35"/>
  <c r="P50" i="35"/>
  <c r="T35" i="35"/>
  <c r="P37" i="35"/>
  <c r="P16" i="35"/>
  <c r="T43" i="35"/>
  <c r="T45" i="33"/>
  <c r="P30" i="35"/>
  <c r="T38" i="31"/>
  <c r="T32" i="31"/>
  <c r="P32" i="34"/>
  <c r="T12" i="34"/>
  <c r="T9" i="34"/>
  <c r="P13" i="34"/>
  <c r="T17" i="34"/>
  <c r="P21" i="34"/>
  <c r="T41" i="34"/>
  <c r="P45" i="34"/>
  <c r="T38" i="34"/>
  <c r="T10" i="34"/>
  <c r="P14" i="34"/>
  <c r="P42" i="34"/>
  <c r="T31" i="34"/>
  <c r="P15" i="34"/>
  <c r="P43" i="34"/>
  <c r="P40" i="35"/>
  <c r="P9" i="35"/>
  <c r="T13" i="35"/>
  <c r="P17" i="35"/>
  <c r="T25" i="35"/>
  <c r="P44" i="35"/>
  <c r="P34" i="35"/>
  <c r="P18" i="35"/>
  <c r="P41" i="35"/>
  <c r="P42" i="35"/>
  <c r="T46" i="35"/>
  <c r="T20" i="35"/>
  <c r="P24" i="35"/>
  <c r="T47" i="35"/>
  <c r="P40" i="36"/>
  <c r="P20" i="36"/>
  <c r="T20" i="36"/>
  <c r="P38" i="36"/>
  <c r="Y25" i="36"/>
  <c r="P25" i="31"/>
  <c r="T20" i="33"/>
  <c r="T14" i="33"/>
  <c r="P33" i="33"/>
  <c r="P33" i="32"/>
  <c r="T48" i="35"/>
  <c r="T25" i="33"/>
  <c r="P12" i="36"/>
  <c r="T24" i="36"/>
  <c r="P50" i="31"/>
  <c r="P34" i="31"/>
  <c r="T6" i="31"/>
  <c r="P15" i="31"/>
  <c r="T29" i="32"/>
  <c r="T27" i="32"/>
  <c r="P16" i="33"/>
  <c r="T32" i="34"/>
  <c r="T20" i="34"/>
  <c r="T40" i="34"/>
  <c r="T21" i="34"/>
  <c r="T49" i="34"/>
  <c r="P10" i="34"/>
  <c r="P46" i="34"/>
  <c r="P19" i="34"/>
  <c r="T37" i="34"/>
  <c r="P41" i="33"/>
  <c r="T29" i="35"/>
  <c r="AB25" i="35"/>
  <c r="AD25" i="35"/>
  <c r="T7" i="35"/>
  <c r="T11" i="35"/>
  <c r="T15" i="35"/>
  <c r="T19" i="35"/>
  <c r="T23" i="35"/>
  <c r="T8" i="35"/>
  <c r="T12" i="35"/>
  <c r="T16" i="35"/>
  <c r="T24" i="35"/>
  <c r="P32" i="31"/>
  <c r="T13" i="31"/>
  <c r="P36" i="33"/>
  <c r="T24" i="33"/>
  <c r="T8" i="34"/>
  <c r="P12" i="34"/>
  <c r="T16" i="34"/>
  <c r="P24" i="34"/>
  <c r="P18" i="34"/>
  <c r="T39" i="34"/>
  <c r="T43" i="34"/>
  <c r="Y25" i="35"/>
  <c r="T21" i="31"/>
  <c r="T34" i="34"/>
  <c r="T42" i="34"/>
  <c r="AC25" i="35"/>
  <c r="T33" i="34"/>
  <c r="P33" i="34"/>
  <c r="P36" i="32"/>
  <c r="T22" i="33"/>
  <c r="T30" i="31"/>
  <c r="T48" i="34"/>
  <c r="T45" i="34"/>
  <c r="T26" i="34"/>
  <c r="T50" i="34"/>
  <c r="T15" i="34"/>
  <c r="P23" i="34"/>
  <c r="P47" i="34"/>
  <c r="P31" i="33"/>
  <c r="T6" i="35"/>
  <c r="Z25" i="35"/>
  <c r="Z25" i="34"/>
  <c r="P35" i="34"/>
  <c r="P37" i="34"/>
  <c r="P10" i="31"/>
  <c r="P43" i="31"/>
  <c r="P44" i="31"/>
  <c r="T12" i="31"/>
  <c r="T26" i="31"/>
  <c r="T10" i="32"/>
  <c r="P17" i="32"/>
  <c r="P27" i="32"/>
  <c r="T9" i="32"/>
  <c r="T40" i="32"/>
  <c r="Y25" i="33"/>
  <c r="T6" i="32"/>
  <c r="Y25" i="34"/>
  <c r="P14" i="32"/>
  <c r="P11" i="32"/>
  <c r="T37" i="33"/>
  <c r="P39" i="33"/>
  <c r="P6" i="34"/>
  <c r="AC25" i="34"/>
  <c r="P22" i="34"/>
  <c r="T28" i="32"/>
  <c r="P28" i="32"/>
  <c r="AD25" i="33"/>
  <c r="P40" i="34"/>
  <c r="P44" i="34"/>
  <c r="P38" i="34"/>
  <c r="T48" i="31"/>
  <c r="T46" i="31"/>
  <c r="T42" i="31"/>
  <c r="T14" i="31"/>
  <c r="T50" i="31"/>
  <c r="P17" i="31"/>
  <c r="T35" i="31"/>
  <c r="P41" i="31"/>
  <c r="P36" i="31"/>
  <c r="T24" i="32"/>
  <c r="T26" i="32"/>
  <c r="AC25" i="33"/>
  <c r="T18" i="33"/>
  <c r="T12" i="32"/>
  <c r="AB25" i="33"/>
  <c r="AB25" i="34"/>
  <c r="AD25" i="34"/>
  <c r="AD25" i="32"/>
  <c r="P18" i="31"/>
  <c r="T39" i="31"/>
  <c r="T25" i="31"/>
  <c r="P10" i="32"/>
  <c r="Y25" i="32"/>
  <c r="P18" i="32"/>
  <c r="P9" i="32"/>
  <c r="AB25" i="32"/>
  <c r="T7" i="31"/>
  <c r="P29" i="32"/>
  <c r="T36" i="32"/>
  <c r="P14" i="33"/>
  <c r="Z25" i="33"/>
  <c r="P31" i="30"/>
  <c r="P38" i="31"/>
  <c r="T8" i="31"/>
  <c r="T20" i="31"/>
  <c r="T34" i="31"/>
  <c r="T17" i="31"/>
  <c r="P35" i="31"/>
  <c r="T38" i="32"/>
  <c r="T38" i="33"/>
  <c r="T11" i="32"/>
  <c r="P30" i="31"/>
  <c r="T27" i="31"/>
  <c r="T32" i="33"/>
  <c r="AC25" i="32"/>
  <c r="P12" i="32"/>
  <c r="T43" i="31"/>
  <c r="T49" i="31"/>
  <c r="P29" i="31"/>
  <c r="P13" i="32"/>
  <c r="P34" i="32"/>
  <c r="P16" i="31"/>
  <c r="P12" i="31"/>
  <c r="P39" i="31"/>
  <c r="P20" i="31"/>
  <c r="P40" i="31"/>
  <c r="T37" i="31"/>
  <c r="Z25" i="32"/>
  <c r="T17" i="32"/>
  <c r="T34" i="32"/>
  <c r="T24" i="31"/>
  <c r="P37" i="31"/>
  <c r="P13" i="31"/>
  <c r="T36" i="31"/>
  <c r="P19" i="31"/>
  <c r="P47" i="31"/>
  <c r="T18" i="32"/>
  <c r="P26" i="32"/>
  <c r="T41" i="31"/>
  <c r="P22" i="31"/>
  <c r="T44" i="31"/>
  <c r="P46" i="31"/>
  <c r="P23" i="31"/>
  <c r="T13" i="32"/>
  <c r="P24" i="31"/>
  <c r="P14" i="31"/>
  <c r="AC25" i="31"/>
  <c r="Y25" i="31"/>
  <c r="T11" i="31"/>
  <c r="T15" i="31"/>
  <c r="T19" i="31"/>
  <c r="T23" i="31"/>
  <c r="T47" i="31"/>
  <c r="T10" i="31"/>
  <c r="T22" i="31"/>
  <c r="P48" i="31"/>
  <c r="T16" i="31"/>
  <c r="P42" i="31"/>
  <c r="T18" i="31"/>
  <c r="Z25" i="31"/>
  <c r="AD25" i="31"/>
  <c r="P45" i="31"/>
  <c r="AB25" i="31"/>
  <c r="T11" i="26"/>
  <c r="P28" i="28"/>
  <c r="P49" i="29"/>
  <c r="T49" i="29"/>
  <c r="P41" i="28"/>
  <c r="P14" i="29"/>
  <c r="P50" i="28"/>
  <c r="T23" i="29"/>
  <c r="T19" i="30"/>
  <c r="P21" i="30"/>
  <c r="T8" i="29"/>
  <c r="P47" i="30"/>
  <c r="P44" i="30"/>
  <c r="P40" i="28"/>
  <c r="P15" i="25"/>
  <c r="T47" i="29"/>
  <c r="T34" i="29"/>
  <c r="T27" i="28"/>
  <c r="T12" i="29"/>
  <c r="P39" i="28"/>
  <c r="T50" i="28"/>
  <c r="T28" i="26"/>
  <c r="P34" i="29"/>
  <c r="P27" i="28"/>
  <c r="T17" i="25"/>
  <c r="P30" i="29"/>
  <c r="T43" i="29"/>
  <c r="P35" i="26"/>
  <c r="T41" i="26"/>
  <c r="P31" i="26"/>
  <c r="P11" i="27"/>
  <c r="P12" i="30"/>
  <c r="T30" i="29"/>
  <c r="P12" i="29"/>
  <c r="P43" i="28"/>
  <c r="T39" i="28"/>
  <c r="T28" i="28"/>
  <c r="P41" i="25"/>
  <c r="P21" i="23"/>
  <c r="P9" i="24"/>
  <c r="P15" i="28"/>
  <c r="T31" i="30"/>
  <c r="T16" i="30"/>
  <c r="P42" i="29"/>
  <c r="P24" i="29"/>
  <c r="T41" i="27"/>
  <c r="T50" i="30"/>
  <c r="T40" i="30"/>
  <c r="P23" i="30"/>
  <c r="P42" i="26"/>
  <c r="T43" i="24"/>
  <c r="P47" i="27"/>
  <c r="T41" i="28"/>
  <c r="P49" i="28"/>
  <c r="T29" i="24"/>
  <c r="T49" i="28"/>
  <c r="T38" i="23"/>
  <c r="P17" i="29"/>
  <c r="T39" i="29"/>
  <c r="P29" i="30"/>
  <c r="P46" i="27"/>
  <c r="P19" i="23"/>
  <c r="P47" i="29"/>
  <c r="T48" i="30"/>
  <c r="T45" i="28"/>
  <c r="T19" i="29"/>
  <c r="P27" i="30"/>
  <c r="T26" i="28"/>
  <c r="T22" i="24"/>
  <c r="P43" i="26"/>
  <c r="T10" i="24"/>
  <c r="P12" i="24"/>
  <c r="P21" i="25"/>
  <c r="T34" i="28"/>
  <c r="P11" i="25"/>
  <c r="P23" i="26"/>
  <c r="P45" i="29"/>
  <c r="P35" i="25"/>
  <c r="P29" i="28"/>
  <c r="P50" i="30"/>
  <c r="T37" i="28"/>
  <c r="T18" i="30"/>
  <c r="P50" i="25"/>
  <c r="P45" i="30"/>
  <c r="T27" i="29"/>
  <c r="T13" i="25"/>
  <c r="T49" i="30"/>
  <c r="P22" i="24"/>
  <c r="P19" i="30"/>
  <c r="T50" i="29"/>
  <c r="T14" i="24"/>
  <c r="T15" i="25"/>
  <c r="T37" i="23"/>
  <c r="P43" i="24"/>
  <c r="P7" i="27"/>
  <c r="P22" i="29"/>
  <c r="T8" i="30"/>
  <c r="P7" i="30"/>
  <c r="P49" i="30"/>
  <c r="P34" i="30"/>
  <c r="T6" i="29"/>
  <c r="P48" i="29"/>
  <c r="P46" i="26"/>
  <c r="T29" i="30"/>
  <c r="P26" i="28"/>
  <c r="T8" i="26"/>
  <c r="T48" i="28"/>
  <c r="P20" i="30"/>
  <c r="T9" i="25"/>
  <c r="P30" i="25"/>
  <c r="T8" i="24"/>
  <c r="P28" i="25"/>
  <c r="P29" i="27"/>
  <c r="P27" i="25"/>
  <c r="T46" i="30"/>
  <c r="P27" i="29"/>
  <c r="T41" i="30"/>
  <c r="P32" i="30"/>
  <c r="P31" i="27"/>
  <c r="P28" i="26"/>
  <c r="T35" i="25"/>
  <c r="P33" i="23"/>
  <c r="T20" i="24"/>
  <c r="T28" i="27"/>
  <c r="T6" i="30"/>
  <c r="P24" i="30"/>
  <c r="T44" i="29"/>
  <c r="P23" i="29"/>
  <c r="T31" i="27"/>
  <c r="T19" i="24"/>
  <c r="T11" i="24"/>
  <c r="P13" i="29"/>
  <c r="P28" i="23"/>
  <c r="P6" i="26"/>
  <c r="T29" i="25"/>
  <c r="T40" i="23"/>
  <c r="T8" i="27"/>
  <c r="T21" i="24"/>
  <c r="T20" i="28"/>
  <c r="P31" i="28"/>
  <c r="P14" i="24"/>
  <c r="T43" i="28"/>
  <c r="P43" i="30"/>
  <c r="P25" i="28"/>
  <c r="P32" i="29"/>
  <c r="T13" i="30"/>
  <c r="P18" i="30"/>
  <c r="P13" i="25"/>
  <c r="T43" i="26"/>
  <c r="T24" i="25"/>
  <c r="T46" i="26"/>
  <c r="P11" i="26"/>
  <c r="P8" i="26"/>
  <c r="T26" i="27"/>
  <c r="T44" i="28"/>
  <c r="P42" i="27"/>
  <c r="P38" i="28"/>
  <c r="P41" i="27"/>
  <c r="P13" i="30"/>
  <c r="T10" i="30"/>
  <c r="T25" i="28"/>
  <c r="P43" i="25"/>
  <c r="T23" i="26"/>
  <c r="P37" i="26"/>
  <c r="T50" i="25"/>
  <c r="P10" i="29"/>
  <c r="P9" i="29"/>
  <c r="P33" i="30"/>
  <c r="P47" i="25"/>
  <c r="P17" i="24"/>
  <c r="T17" i="27"/>
  <c r="T25" i="27"/>
  <c r="P27" i="26"/>
  <c r="P23" i="25"/>
  <c r="T17" i="26"/>
  <c r="T11" i="28"/>
  <c r="T30" i="26"/>
  <c r="T33" i="28"/>
  <c r="P36" i="28"/>
  <c r="T27" i="30"/>
  <c r="T28" i="29"/>
  <c r="P32" i="27"/>
  <c r="T34" i="30"/>
  <c r="P40" i="29"/>
  <c r="P35" i="28"/>
  <c r="P36" i="29"/>
  <c r="P43" i="29"/>
  <c r="T40" i="27"/>
  <c r="P26" i="29"/>
  <c r="T45" i="27"/>
  <c r="T35" i="28"/>
  <c r="T36" i="29"/>
  <c r="T41" i="29"/>
  <c r="P28" i="30"/>
  <c r="T23" i="28"/>
  <c r="P43" i="23"/>
  <c r="P22" i="27"/>
  <c r="T24" i="24"/>
  <c r="T34" i="27"/>
  <c r="T46" i="29"/>
  <c r="T7" i="26"/>
  <c r="T39" i="30"/>
  <c r="T19" i="23"/>
  <c r="P21" i="24"/>
  <c r="T45" i="24"/>
  <c r="P42" i="24"/>
  <c r="P50" i="27"/>
  <c r="P17" i="30"/>
  <c r="T11" i="30"/>
  <c r="T6" i="27"/>
  <c r="T41" i="23"/>
  <c r="P36" i="26"/>
  <c r="T28" i="25"/>
  <c r="T49" i="25"/>
  <c r="T31" i="25"/>
  <c r="P13" i="28"/>
  <c r="P46" i="25"/>
  <c r="P6" i="24"/>
  <c r="P45" i="27"/>
  <c r="P16" i="29"/>
  <c r="P17" i="23"/>
  <c r="P41" i="29"/>
  <c r="T48" i="29"/>
  <c r="P6" i="29"/>
  <c r="T14" i="30"/>
  <c r="P40" i="30"/>
  <c r="P46" i="28"/>
  <c r="T6" i="25"/>
  <c r="T23" i="25"/>
  <c r="P42" i="25"/>
  <c r="P38" i="26"/>
  <c r="T27" i="27"/>
  <c r="P12" i="27"/>
  <c r="T19" i="25"/>
  <c r="P20" i="24"/>
  <c r="T46" i="24"/>
  <c r="P7" i="23"/>
  <c r="T48" i="26"/>
  <c r="P10" i="28"/>
  <c r="P29" i="29"/>
  <c r="P44" i="23"/>
  <c r="T33" i="24"/>
  <c r="T12" i="28"/>
  <c r="P19" i="25"/>
  <c r="T17" i="23"/>
  <c r="P23" i="28"/>
  <c r="P47" i="28"/>
  <c r="P35" i="30"/>
  <c r="P11" i="30"/>
  <c r="T29" i="29"/>
  <c r="T25" i="30"/>
  <c r="T7" i="27"/>
  <c r="T42" i="29"/>
  <c r="P25" i="29"/>
  <c r="T25" i="29"/>
  <c r="P14" i="30"/>
  <c r="T9" i="30"/>
  <c r="P37" i="30"/>
  <c r="P41" i="24"/>
  <c r="T22" i="27"/>
  <c r="T26" i="24"/>
  <c r="P20" i="27"/>
  <c r="T15" i="24"/>
  <c r="P50" i="26"/>
  <c r="P8" i="28"/>
  <c r="T10" i="28"/>
  <c r="P6" i="27"/>
  <c r="T38" i="29"/>
  <c r="T40" i="29"/>
  <c r="T39" i="27"/>
  <c r="T11" i="27"/>
  <c r="P37" i="28"/>
  <c r="AB25" i="30"/>
  <c r="P19" i="28"/>
  <c r="T47" i="27"/>
  <c r="T12" i="27"/>
  <c r="T27" i="25"/>
  <c r="P17" i="25"/>
  <c r="P15" i="29"/>
  <c r="P42" i="30"/>
  <c r="T42" i="30"/>
  <c r="P23" i="23"/>
  <c r="T44" i="26"/>
  <c r="T35" i="23"/>
  <c r="P13" i="27"/>
  <c r="P21" i="26"/>
  <c r="P15" i="27"/>
  <c r="T23" i="24"/>
  <c r="P36" i="27"/>
  <c r="P40" i="26"/>
  <c r="P26" i="26"/>
  <c r="T19" i="26"/>
  <c r="P50" i="29"/>
  <c r="P33" i="28"/>
  <c r="P48" i="28"/>
  <c r="T15" i="26"/>
  <c r="P32" i="28"/>
  <c r="P15" i="30"/>
  <c r="T28" i="30"/>
  <c r="T46" i="28"/>
  <c r="T11" i="29"/>
  <c r="T38" i="30"/>
  <c r="P38" i="30"/>
  <c r="T30" i="30"/>
  <c r="P37" i="25"/>
  <c r="P14" i="26"/>
  <c r="T26" i="26"/>
  <c r="T47" i="28"/>
  <c r="AD25" i="30"/>
  <c r="P13" i="24"/>
  <c r="P46" i="23"/>
  <c r="T28" i="24"/>
  <c r="T22" i="25"/>
  <c r="T7" i="23"/>
  <c r="T30" i="23"/>
  <c r="T23" i="27"/>
  <c r="T50" i="26"/>
  <c r="P6" i="28"/>
  <c r="P37" i="27"/>
  <c r="T6" i="24"/>
  <c r="P24" i="28"/>
  <c r="T18" i="28"/>
  <c r="T8" i="28"/>
  <c r="T22" i="28"/>
  <c r="P7" i="26"/>
  <c r="T48" i="25"/>
  <c r="T35" i="30"/>
  <c r="P26" i="30"/>
  <c r="T16" i="29"/>
  <c r="T32" i="30"/>
  <c r="P39" i="23"/>
  <c r="P16" i="24"/>
  <c r="P29" i="25"/>
  <c r="P10" i="26"/>
  <c r="T31" i="23"/>
  <c r="T11" i="23"/>
  <c r="P15" i="26"/>
  <c r="T18" i="24"/>
  <c r="P7" i="28"/>
  <c r="P33" i="27"/>
  <c r="P33" i="29"/>
  <c r="P28" i="29"/>
  <c r="T49" i="23"/>
  <c r="AC25" i="30"/>
  <c r="Z25" i="30"/>
  <c r="Y38" i="30" s="1"/>
  <c r="P11" i="29"/>
  <c r="P39" i="30"/>
  <c r="T15" i="29"/>
  <c r="P22" i="30"/>
  <c r="T22" i="30"/>
  <c r="P25" i="25"/>
  <c r="T25" i="25"/>
  <c r="Y39" i="30"/>
  <c r="P50" i="24"/>
  <c r="P24" i="26"/>
  <c r="P20" i="26"/>
  <c r="P33" i="24"/>
  <c r="P38" i="25"/>
  <c r="P49" i="24"/>
  <c r="P49" i="26"/>
  <c r="P14" i="27"/>
  <c r="T37" i="26"/>
  <c r="Z25" i="29"/>
  <c r="Y38" i="29" s="1"/>
  <c r="P40" i="27"/>
  <c r="P33" i="25"/>
  <c r="T26" i="30"/>
  <c r="T9" i="29"/>
  <c r="T20" i="29"/>
  <c r="P42" i="23"/>
  <c r="P49" i="23"/>
  <c r="P15" i="24"/>
  <c r="P26" i="23"/>
  <c r="P45" i="25"/>
  <c r="P32" i="25"/>
  <c r="T13" i="26"/>
  <c r="T33" i="23"/>
  <c r="P16" i="27"/>
  <c r="T45" i="26"/>
  <c r="P39" i="26"/>
  <c r="P38" i="23"/>
  <c r="T31" i="24"/>
  <c r="T13" i="28"/>
  <c r="P19" i="26"/>
  <c r="T46" i="25"/>
  <c r="T21" i="28"/>
  <c r="T17" i="28"/>
  <c r="AD25" i="29"/>
  <c r="P38" i="29"/>
  <c r="T35" i="29"/>
  <c r="P35" i="29"/>
  <c r="Y25" i="30"/>
  <c r="T10" i="29"/>
  <c r="Y25" i="27"/>
  <c r="P30" i="27"/>
  <c r="P21" i="29"/>
  <c r="T21" i="29"/>
  <c r="T32" i="28"/>
  <c r="P25" i="24"/>
  <c r="P46" i="24"/>
  <c r="P34" i="26"/>
  <c r="T10" i="26"/>
  <c r="P32" i="26"/>
  <c r="T8" i="23"/>
  <c r="T45" i="23"/>
  <c r="T12" i="26"/>
  <c r="T19" i="27"/>
  <c r="T32" i="27"/>
  <c r="T9" i="24"/>
  <c r="P14" i="28"/>
  <c r="T10" i="27"/>
  <c r="T40" i="26"/>
  <c r="P48" i="23"/>
  <c r="T9" i="28"/>
  <c r="T49" i="27"/>
  <c r="T7" i="29"/>
  <c r="T43" i="27"/>
  <c r="P18" i="24"/>
  <c r="AB25" i="29"/>
  <c r="T33" i="27"/>
  <c r="T7" i="28"/>
  <c r="T36" i="30"/>
  <c r="T22" i="29"/>
  <c r="T19" i="28"/>
  <c r="P9" i="26"/>
  <c r="T9" i="26"/>
  <c r="P14" i="23"/>
  <c r="P45" i="23"/>
  <c r="T48" i="23"/>
  <c r="P24" i="24"/>
  <c r="T27" i="24"/>
  <c r="T27" i="23"/>
  <c r="P48" i="25"/>
  <c r="P8" i="24"/>
  <c r="T30" i="27"/>
  <c r="P10" i="27"/>
  <c r="P11" i="23"/>
  <c r="P21" i="28"/>
  <c r="T14" i="28"/>
  <c r="P30" i="28"/>
  <c r="P17" i="28"/>
  <c r="AC25" i="28"/>
  <c r="P20" i="28"/>
  <c r="P9" i="27"/>
  <c r="P7" i="29"/>
  <c r="Y25" i="29"/>
  <c r="T48" i="27"/>
  <c r="P48" i="27"/>
  <c r="T33" i="29"/>
  <c r="P39" i="27"/>
  <c r="T31" i="26"/>
  <c r="P45" i="28"/>
  <c r="P22" i="28"/>
  <c r="P37" i="29"/>
  <c r="P35" i="24"/>
  <c r="T39" i="24"/>
  <c r="T36" i="25"/>
  <c r="P12" i="26"/>
  <c r="T26" i="25"/>
  <c r="P38" i="27"/>
  <c r="P12" i="28"/>
  <c r="P15" i="23"/>
  <c r="P18" i="28"/>
  <c r="T21" i="25"/>
  <c r="T50" i="27"/>
  <c r="T42" i="28"/>
  <c r="T34" i="25"/>
  <c r="T16" i="24"/>
  <c r="AB25" i="26"/>
  <c r="T6" i="26"/>
  <c r="T14" i="26"/>
  <c r="P26" i="24"/>
  <c r="T33" i="26"/>
  <c r="P28" i="27"/>
  <c r="T33" i="25"/>
  <c r="P9" i="28"/>
  <c r="AC25" i="29"/>
  <c r="P44" i="27"/>
  <c r="T44" i="27"/>
  <c r="P27" i="27"/>
  <c r="T31" i="29"/>
  <c r="P35" i="23"/>
  <c r="T34" i="24"/>
  <c r="P38" i="24"/>
  <c r="P19" i="24"/>
  <c r="P31" i="23"/>
  <c r="T25" i="26"/>
  <c r="T18" i="27"/>
  <c r="AB25" i="27"/>
  <c r="T21" i="27"/>
  <c r="T36" i="27"/>
  <c r="T15" i="27"/>
  <c r="P19" i="27"/>
  <c r="T37" i="25"/>
  <c r="T24" i="27"/>
  <c r="Z25" i="28"/>
  <c r="AD25" i="28"/>
  <c r="T24" i="28"/>
  <c r="T30" i="28"/>
  <c r="P17" i="26"/>
  <c r="T29" i="23"/>
  <c r="P8" i="23"/>
  <c r="T12" i="25"/>
  <c r="P39" i="25"/>
  <c r="T16" i="26"/>
  <c r="P9" i="23"/>
  <c r="T35" i="27"/>
  <c r="T47" i="26"/>
  <c r="P44" i="25"/>
  <c r="P45" i="26"/>
  <c r="T44" i="24"/>
  <c r="Y25" i="28"/>
  <c r="T16" i="28"/>
  <c r="AB25" i="28"/>
  <c r="T6" i="28"/>
  <c r="AC25" i="27"/>
  <c r="T18" i="23"/>
  <c r="T43" i="23"/>
  <c r="T15" i="23"/>
  <c r="P30" i="24"/>
  <c r="T25" i="23"/>
  <c r="P50" i="23"/>
  <c r="T16" i="27"/>
  <c r="P18" i="27"/>
  <c r="T9" i="27"/>
  <c r="T13" i="27"/>
  <c r="P33" i="26"/>
  <c r="T14" i="27"/>
  <c r="T20" i="27"/>
  <c r="P26" i="27"/>
  <c r="P49" i="27"/>
  <c r="P29" i="23"/>
  <c r="T6" i="23"/>
  <c r="P22" i="25"/>
  <c r="T50" i="23"/>
  <c r="P8" i="25"/>
  <c r="P10" i="25"/>
  <c r="T50" i="24"/>
  <c r="P13" i="23"/>
  <c r="T42" i="24"/>
  <c r="T34" i="26"/>
  <c r="P25" i="26"/>
  <c r="P40" i="23"/>
  <c r="T44" i="25"/>
  <c r="Z25" i="27"/>
  <c r="P17" i="27"/>
  <c r="P21" i="27"/>
  <c r="P25" i="27"/>
  <c r="P31" i="25"/>
  <c r="P23" i="27"/>
  <c r="T39" i="26"/>
  <c r="T38" i="27"/>
  <c r="T35" i="26"/>
  <c r="T32" i="26"/>
  <c r="T22" i="26"/>
  <c r="T48" i="24"/>
  <c r="P25" i="23"/>
  <c r="P27" i="24"/>
  <c r="P11" i="24"/>
  <c r="T18" i="26"/>
  <c r="AD25" i="26"/>
  <c r="P44" i="24"/>
  <c r="P35" i="27"/>
  <c r="P24" i="27"/>
  <c r="P16" i="23"/>
  <c r="P23" i="24"/>
  <c r="P18" i="25"/>
  <c r="T24" i="26"/>
  <c r="T29" i="26"/>
  <c r="AD25" i="27"/>
  <c r="P31" i="24"/>
  <c r="T49" i="26"/>
  <c r="P34" i="23"/>
  <c r="T16" i="25"/>
  <c r="T13" i="23"/>
  <c r="T17" i="24"/>
  <c r="P48" i="24"/>
  <c r="T10" i="23"/>
  <c r="P18" i="26"/>
  <c r="Z25" i="26"/>
  <c r="P16" i="26"/>
  <c r="P49" i="25"/>
  <c r="P22" i="26"/>
  <c r="T32" i="25"/>
  <c r="T9" i="23"/>
  <c r="T21" i="23"/>
  <c r="T36" i="23"/>
  <c r="T44" i="23"/>
  <c r="T39" i="23"/>
  <c r="T14" i="25"/>
  <c r="P36" i="25"/>
  <c r="T18" i="25"/>
  <c r="P12" i="25"/>
  <c r="T39" i="25"/>
  <c r="P34" i="25"/>
  <c r="T40" i="25"/>
  <c r="P40" i="25"/>
  <c r="Y25" i="26"/>
  <c r="P26" i="25"/>
  <c r="P28" i="24"/>
  <c r="P24" i="23"/>
  <c r="P32" i="24"/>
  <c r="T36" i="24"/>
  <c r="P40" i="24"/>
  <c r="P37" i="24"/>
  <c r="P7" i="25"/>
  <c r="P7" i="24"/>
  <c r="T8" i="25"/>
  <c r="P47" i="23"/>
  <c r="AC25" i="26"/>
  <c r="T20" i="26"/>
  <c r="T32" i="24"/>
  <c r="P6" i="25"/>
  <c r="AC25" i="23"/>
  <c r="T14" i="23"/>
  <c r="T34" i="23"/>
  <c r="T23" i="23"/>
  <c r="AD25" i="24"/>
  <c r="P47" i="24"/>
  <c r="P39" i="24"/>
  <c r="T10" i="25"/>
  <c r="T7" i="25"/>
  <c r="AB25" i="25"/>
  <c r="AC25" i="25"/>
  <c r="T41" i="24"/>
  <c r="Z25" i="23"/>
  <c r="Y39" i="23" s="1"/>
  <c r="T40" i="24"/>
  <c r="AD25" i="25"/>
  <c r="P20" i="25"/>
  <c r="T20" i="25"/>
  <c r="T35" i="24"/>
  <c r="T37" i="24"/>
  <c r="Z25" i="25"/>
  <c r="T22" i="23"/>
  <c r="P20" i="23"/>
  <c r="Z25" i="24"/>
  <c r="Y43" i="24" s="1"/>
  <c r="P34" i="24"/>
  <c r="T38" i="24"/>
  <c r="AC25" i="24"/>
  <c r="AB25" i="24"/>
  <c r="P36" i="24"/>
  <c r="P30" i="23"/>
  <c r="T47" i="23"/>
  <c r="P10" i="23"/>
  <c r="Y25" i="25"/>
  <c r="P16" i="25"/>
  <c r="T26" i="23"/>
  <c r="AD25" i="23"/>
  <c r="T16" i="23"/>
  <c r="T24" i="23"/>
  <c r="P22" i="23"/>
  <c r="T12" i="23"/>
  <c r="Y25" i="24"/>
  <c r="P32" i="23"/>
  <c r="AB25" i="23"/>
  <c r="T32" i="23"/>
  <c r="T20" i="23"/>
  <c r="P18" i="23"/>
  <c r="P12" i="23"/>
  <c r="Y25" i="23"/>
  <c r="P44" i="16"/>
  <c r="T25" i="17"/>
  <c r="P14" i="17"/>
  <c r="P20" i="17"/>
  <c r="T48" i="16"/>
  <c r="T47" i="17"/>
  <c r="T14" i="17"/>
  <c r="P16" i="16"/>
  <c r="T9" i="17"/>
  <c r="P9" i="17"/>
  <c r="P46" i="17"/>
  <c r="P6" i="17"/>
  <c r="P7" i="17"/>
  <c r="T16" i="17"/>
  <c r="T18" i="17"/>
  <c r="T45" i="16"/>
  <c r="T13" i="17"/>
  <c r="P30" i="16"/>
  <c r="P10" i="17"/>
  <c r="T12" i="16"/>
  <c r="T34" i="17"/>
  <c r="T21" i="17"/>
  <c r="P18" i="17"/>
  <c r="T42" i="16"/>
  <c r="T42" i="17"/>
  <c r="P42" i="16"/>
  <c r="T18" i="16"/>
  <c r="T22" i="16"/>
  <c r="T20" i="16"/>
  <c r="P44" i="17"/>
  <c r="T27" i="17"/>
  <c r="P49" i="17"/>
  <c r="T36" i="16"/>
  <c r="P34" i="17"/>
  <c r="P8" i="17"/>
  <c r="P11" i="17"/>
  <c r="P42" i="17"/>
  <c r="P13" i="17"/>
  <c r="P38" i="16"/>
  <c r="P12" i="17"/>
  <c r="P31" i="17"/>
  <c r="T19" i="17"/>
  <c r="P41" i="17"/>
  <c r="P21" i="17"/>
  <c r="P36" i="16"/>
  <c r="P33" i="16"/>
  <c r="T6" i="17"/>
  <c r="P18" i="16"/>
  <c r="T38" i="17"/>
  <c r="T48" i="17"/>
  <c r="T49" i="17"/>
  <c r="P33" i="17"/>
  <c r="P20" i="16"/>
  <c r="P23" i="17"/>
  <c r="T41" i="17"/>
  <c r="T43" i="16"/>
  <c r="P16" i="17"/>
  <c r="T38" i="16"/>
  <c r="P26" i="17"/>
  <c r="T45" i="17"/>
  <c r="P19" i="17"/>
  <c r="T31" i="17"/>
  <c r="T46" i="16"/>
  <c r="P47" i="17"/>
  <c r="T30" i="16"/>
  <c r="T14" i="16"/>
  <c r="P48" i="16"/>
  <c r="P45" i="16"/>
  <c r="P27" i="16"/>
  <c r="P17" i="17"/>
  <c r="P41" i="16"/>
  <c r="P25" i="17"/>
  <c r="T47" i="16"/>
  <c r="T7" i="17"/>
  <c r="AD25" i="17"/>
  <c r="T12" i="17"/>
  <c r="T32" i="17"/>
  <c r="P40" i="17"/>
  <c r="P24" i="17"/>
  <c r="P46" i="16"/>
  <c r="P31" i="16"/>
  <c r="P27" i="17"/>
  <c r="P22" i="17"/>
  <c r="P24" i="16"/>
  <c r="P39" i="16"/>
  <c r="T39" i="17"/>
  <c r="P23" i="16"/>
  <c r="T35" i="17"/>
  <c r="T46" i="17"/>
  <c r="T15" i="17"/>
  <c r="T24" i="17"/>
  <c r="P47" i="16"/>
  <c r="P36" i="17"/>
  <c r="P45" i="17"/>
  <c r="T26" i="17"/>
  <c r="P40" i="16"/>
  <c r="T34" i="16"/>
  <c r="P12" i="16"/>
  <c r="T25" i="16"/>
  <c r="T30" i="17"/>
  <c r="P15" i="17"/>
  <c r="T28" i="16"/>
  <c r="T16" i="16"/>
  <c r="T36" i="17"/>
  <c r="T50" i="17"/>
  <c r="T43" i="17"/>
  <c r="P19" i="16"/>
  <c r="P34" i="16"/>
  <c r="T24" i="16"/>
  <c r="T41" i="16"/>
  <c r="P38" i="17"/>
  <c r="T33" i="16"/>
  <c r="T44" i="16"/>
  <c r="T8" i="16"/>
  <c r="T13" i="16"/>
  <c r="T50" i="16"/>
  <c r="P37" i="17"/>
  <c r="T39" i="16"/>
  <c r="T23" i="17"/>
  <c r="T44" i="17"/>
  <c r="P14" i="16"/>
  <c r="T28" i="17"/>
  <c r="P49" i="16"/>
  <c r="AD25" i="16"/>
  <c r="T19" i="16"/>
  <c r="P11" i="16"/>
  <c r="P15" i="16"/>
  <c r="AB25" i="17"/>
  <c r="P32" i="17"/>
  <c r="T37" i="17"/>
  <c r="P43" i="17"/>
  <c r="P32" i="16"/>
  <c r="T10" i="16"/>
  <c r="T37" i="16"/>
  <c r="T17" i="16"/>
  <c r="T23" i="16"/>
  <c r="P26" i="16"/>
  <c r="P30" i="17"/>
  <c r="P29" i="17"/>
  <c r="P35" i="17"/>
  <c r="P28" i="16"/>
  <c r="T22" i="17"/>
  <c r="P7" i="16"/>
  <c r="Z25" i="17"/>
  <c r="Y44" i="17" s="1"/>
  <c r="AC25" i="17"/>
  <c r="P35" i="16"/>
  <c r="T32" i="16"/>
  <c r="P10" i="16"/>
  <c r="P25" i="16"/>
  <c r="T26" i="16"/>
  <c r="T35" i="16"/>
  <c r="T29" i="17"/>
  <c r="T7" i="16"/>
  <c r="T49" i="16"/>
  <c r="P21" i="16"/>
  <c r="Y25" i="17"/>
  <c r="P37" i="16"/>
  <c r="P9" i="16"/>
  <c r="P17" i="16"/>
  <c r="T29" i="16"/>
  <c r="T11" i="16"/>
  <c r="P8" i="16"/>
  <c r="P13" i="16"/>
  <c r="P50" i="16"/>
  <c r="AB25" i="16"/>
  <c r="T9" i="16"/>
  <c r="T15" i="16"/>
  <c r="Y25" i="16"/>
  <c r="P6" i="16"/>
  <c r="T21" i="16"/>
  <c r="Z25" i="16"/>
  <c r="AC25" i="16"/>
  <c r="T6" i="16"/>
  <c r="O9" i="21"/>
  <c r="T9" i="21" s="1"/>
  <c r="Q13" i="21"/>
  <c r="N42" i="20"/>
  <c r="N13" i="21"/>
  <c r="P13" i="21" s="1"/>
  <c r="S13" i="21"/>
  <c r="S30" i="20"/>
  <c r="R13" i="21"/>
  <c r="Q7" i="21"/>
  <c r="N23" i="21"/>
  <c r="AZ16" i="1"/>
  <c r="AX16" i="1"/>
  <c r="AY16" i="1"/>
  <c r="AU16" i="1"/>
  <c r="AW16" i="1" s="1"/>
  <c r="AV14" i="1"/>
  <c r="AV15" i="1"/>
  <c r="CB15" i="1"/>
  <c r="O17" i="3"/>
  <c r="N15" i="10"/>
  <c r="N20" i="10"/>
  <c r="O14" i="12"/>
  <c r="S15" i="21"/>
  <c r="N15" i="22"/>
  <c r="Q19" i="21"/>
  <c r="R19" i="20"/>
  <c r="Q14" i="22"/>
  <c r="S16" i="20"/>
  <c r="Z47" i="1"/>
  <c r="Z48" i="1"/>
  <c r="Z45" i="1"/>
  <c r="Z49" i="1"/>
  <c r="Z51" i="1"/>
  <c r="Z46" i="1"/>
  <c r="Z50" i="1"/>
  <c r="Z52" i="1"/>
  <c r="CB16" i="1"/>
  <c r="CG16" i="1" s="1"/>
  <c r="CL26" i="1"/>
  <c r="CD15" i="1"/>
  <c r="CO25" i="1" s="1"/>
  <c r="CF15" i="1"/>
  <c r="CQ25" i="1" s="1"/>
  <c r="CE15" i="1"/>
  <c r="CP25" i="1" s="1"/>
  <c r="CA15" i="1"/>
  <c r="CL25" i="1" s="1"/>
  <c r="O14" i="10"/>
  <c r="R18" i="10"/>
  <c r="AU14" i="1"/>
  <c r="AY14" i="1"/>
  <c r="AZ14" i="1"/>
  <c r="AX14" i="1"/>
  <c r="S21" i="4"/>
  <c r="N20" i="6"/>
  <c r="O17" i="10"/>
  <c r="S16" i="12"/>
  <c r="N18" i="12"/>
  <c r="Q16" i="22"/>
  <c r="CB14" i="1"/>
  <c r="CG14" i="1" s="1"/>
  <c r="Q21" i="3"/>
  <c r="O15" i="4"/>
  <c r="O17" i="12"/>
  <c r="O19" i="22"/>
  <c r="N18" i="22"/>
  <c r="R20" i="22"/>
  <c r="O13" i="22"/>
  <c r="P13" i="22" s="1"/>
  <c r="N40" i="22"/>
  <c r="Q12" i="20"/>
  <c r="R36" i="21"/>
  <c r="Q47" i="21"/>
  <c r="R42" i="22"/>
  <c r="S14" i="22"/>
  <c r="Q47" i="22"/>
  <c r="O31" i="22"/>
  <c r="R6" i="21"/>
  <c r="R36" i="22"/>
  <c r="N44" i="21"/>
  <c r="T44" i="21" s="1"/>
  <c r="R23" i="20"/>
  <c r="O48" i="21"/>
  <c r="O8" i="22"/>
  <c r="N27" i="12"/>
  <c r="Q32" i="18"/>
  <c r="Q16" i="20"/>
  <c r="Q45" i="21"/>
  <c r="N36" i="21"/>
  <c r="T36" i="21" s="1"/>
  <c r="O15" i="22"/>
  <c r="N47" i="22"/>
  <c r="S32" i="18"/>
  <c r="AB57" i="19"/>
  <c r="N16" i="20"/>
  <c r="Q36" i="21"/>
  <c r="O34" i="22"/>
  <c r="N32" i="18"/>
  <c r="Q36" i="20"/>
  <c r="S45" i="21"/>
  <c r="S36" i="21"/>
  <c r="R16" i="20"/>
  <c r="O45" i="21"/>
  <c r="S10" i="22"/>
  <c r="O47" i="22"/>
  <c r="N46" i="9"/>
  <c r="O45" i="19"/>
  <c r="P45" i="19" s="1"/>
  <c r="Q28" i="10"/>
  <c r="S28" i="10"/>
  <c r="N41" i="19"/>
  <c r="Q42" i="9"/>
  <c r="N45" i="20"/>
  <c r="Q30" i="7"/>
  <c r="R37" i="15"/>
  <c r="R41" i="19"/>
  <c r="S45" i="19"/>
  <c r="AB63" i="21"/>
  <c r="S6" i="21"/>
  <c r="N30" i="11"/>
  <c r="S30" i="14"/>
  <c r="S29" i="14"/>
  <c r="AB72" i="19"/>
  <c r="Q45" i="19"/>
  <c r="N48" i="13"/>
  <c r="O41" i="19"/>
  <c r="Q8" i="20"/>
  <c r="S48" i="22"/>
  <c r="S17" i="9"/>
  <c r="Q46" i="18"/>
  <c r="R45" i="19"/>
  <c r="R8" i="20"/>
  <c r="O37" i="18"/>
  <c r="AB59" i="19"/>
  <c r="AB68" i="21"/>
  <c r="Q37" i="21"/>
  <c r="Q44" i="21"/>
  <c r="N6" i="21"/>
  <c r="T6" i="21" s="1"/>
  <c r="Q6" i="21"/>
  <c r="R44" i="21"/>
  <c r="O8" i="20"/>
  <c r="N31" i="22"/>
  <c r="S49" i="22"/>
  <c r="R8" i="22"/>
  <c r="S11" i="5"/>
  <c r="AB68" i="18"/>
  <c r="Q24" i="18"/>
  <c r="R27" i="20"/>
  <c r="S10" i="20"/>
  <c r="N19" i="22"/>
  <c r="N11" i="5"/>
  <c r="R49" i="9"/>
  <c r="O43" i="11"/>
  <c r="Q37" i="18"/>
  <c r="O24" i="18"/>
  <c r="O46" i="18"/>
  <c r="P46" i="18" s="1"/>
  <c r="R25" i="20"/>
  <c r="N8" i="20"/>
  <c r="Q10" i="20"/>
  <c r="AB58" i="20"/>
  <c r="S44" i="21"/>
  <c r="Q20" i="22"/>
  <c r="Q17" i="22"/>
  <c r="N38" i="20"/>
  <c r="O34" i="20"/>
  <c r="N41" i="21"/>
  <c r="R15" i="21"/>
  <c r="S23" i="21"/>
  <c r="R38" i="22"/>
  <c r="R40" i="22"/>
  <c r="O36" i="22"/>
  <c r="T36" i="22" s="1"/>
  <c r="AB67" i="22"/>
  <c r="Q13" i="22"/>
  <c r="AB53" i="22"/>
  <c r="O30" i="20"/>
  <c r="Q34" i="20"/>
  <c r="O44" i="22"/>
  <c r="AB71" i="22"/>
  <c r="S36" i="22"/>
  <c r="Q36" i="22"/>
  <c r="AB61" i="7"/>
  <c r="O46" i="9"/>
  <c r="Q50" i="14"/>
  <c r="AB72" i="15"/>
  <c r="S37" i="18"/>
  <c r="S41" i="19"/>
  <c r="AB60" i="20"/>
  <c r="S41" i="20"/>
  <c r="Q32" i="21"/>
  <c r="R8" i="21"/>
  <c r="O40" i="22"/>
  <c r="Q40" i="22"/>
  <c r="R16" i="22"/>
  <c r="O23" i="22"/>
  <c r="R19" i="22"/>
  <c r="Q43" i="10"/>
  <c r="O37" i="11"/>
  <c r="T37" i="11" s="1"/>
  <c r="O32" i="18"/>
  <c r="R32" i="18"/>
  <c r="N19" i="20"/>
  <c r="Q46" i="20"/>
  <c r="Q41" i="20"/>
  <c r="O16" i="20"/>
  <c r="N45" i="21"/>
  <c r="R23" i="21"/>
  <c r="O8" i="21"/>
  <c r="Q11" i="21"/>
  <c r="N8" i="21"/>
  <c r="AB67" i="21"/>
  <c r="N32" i="22"/>
  <c r="R22" i="22"/>
  <c r="R14" i="22"/>
  <c r="R7" i="22"/>
  <c r="O16" i="22"/>
  <c r="O14" i="22"/>
  <c r="S13" i="22"/>
  <c r="Q10" i="22"/>
  <c r="R47" i="22"/>
  <c r="N17" i="22"/>
  <c r="S9" i="21"/>
  <c r="N16" i="22"/>
  <c r="N14" i="22"/>
  <c r="N33" i="20"/>
  <c r="O37" i="20"/>
  <c r="P37" i="20" s="1"/>
  <c r="AB54" i="21"/>
  <c r="Q38" i="21"/>
  <c r="R9" i="21"/>
  <c r="Q9" i="21"/>
  <c r="O17" i="22"/>
  <c r="S16" i="22"/>
  <c r="S7" i="21"/>
  <c r="S32" i="22"/>
  <c r="N30" i="14"/>
  <c r="R27" i="15"/>
  <c r="S27" i="15"/>
  <c r="Q26" i="18"/>
  <c r="O33" i="20"/>
  <c r="R37" i="20"/>
  <c r="N49" i="21"/>
  <c r="O23" i="21"/>
  <c r="Q46" i="21"/>
  <c r="Q27" i="21"/>
  <c r="O10" i="21"/>
  <c r="T10" i="21" s="1"/>
  <c r="Q8" i="21"/>
  <c r="S27" i="21"/>
  <c r="O19" i="20"/>
  <c r="R17" i="22"/>
  <c r="R10" i="22"/>
  <c r="S17" i="22"/>
  <c r="O10" i="22"/>
  <c r="T10" i="22" s="1"/>
  <c r="S7" i="22"/>
  <c r="R35" i="22"/>
  <c r="N49" i="9"/>
  <c r="S44" i="11"/>
  <c r="N43" i="11"/>
  <c r="R27" i="12"/>
  <c r="O48" i="13"/>
  <c r="R46" i="18"/>
  <c r="O42" i="20"/>
  <c r="O38" i="20"/>
  <c r="Q38" i="20"/>
  <c r="AB61" i="20"/>
  <c r="N10" i="20"/>
  <c r="AB65" i="20"/>
  <c r="R29" i="20"/>
  <c r="O49" i="20"/>
  <c r="Q40" i="18"/>
  <c r="Q27" i="20"/>
  <c r="S27" i="20"/>
  <c r="Q33" i="19"/>
  <c r="N41" i="18"/>
  <c r="O22" i="20"/>
  <c r="AB72" i="21"/>
  <c r="S41" i="21"/>
  <c r="N37" i="21"/>
  <c r="N47" i="21"/>
  <c r="O10" i="20"/>
  <c r="R47" i="21"/>
  <c r="N38" i="22"/>
  <c r="S42" i="20"/>
  <c r="S20" i="22"/>
  <c r="N14" i="21"/>
  <c r="O48" i="22"/>
  <c r="Q48" i="22"/>
  <c r="Q18" i="22"/>
  <c r="N41" i="22"/>
  <c r="Q22" i="22"/>
  <c r="O26" i="21"/>
  <c r="R46" i="22"/>
  <c r="AB65" i="22"/>
  <c r="Q49" i="9"/>
  <c r="S43" i="11"/>
  <c r="Q27" i="12"/>
  <c r="O27" i="12"/>
  <c r="S48" i="13"/>
  <c r="R48" i="13"/>
  <c r="AB62" i="15"/>
  <c r="S46" i="18"/>
  <c r="R47" i="18"/>
  <c r="S49" i="19"/>
  <c r="R42" i="20"/>
  <c r="R38" i="20"/>
  <c r="N30" i="20"/>
  <c r="N25" i="20"/>
  <c r="Q50" i="20"/>
  <c r="N34" i="20"/>
  <c r="O29" i="20"/>
  <c r="Q17" i="20"/>
  <c r="N27" i="20"/>
  <c r="P27" i="20" s="1"/>
  <c r="Q41" i="21"/>
  <c r="O47" i="21"/>
  <c r="S25" i="20"/>
  <c r="O25" i="20"/>
  <c r="R17" i="20"/>
  <c r="O11" i="20"/>
  <c r="AB69" i="22"/>
  <c r="N20" i="22"/>
  <c r="O37" i="21"/>
  <c r="Q25" i="20"/>
  <c r="N48" i="22"/>
  <c r="O18" i="22"/>
  <c r="S8" i="22"/>
  <c r="N22" i="22"/>
  <c r="N34" i="22"/>
  <c r="N8" i="22"/>
  <c r="N24" i="6"/>
  <c r="O49" i="9"/>
  <c r="O48" i="11"/>
  <c r="Q43" i="11"/>
  <c r="AB58" i="12"/>
  <c r="N44" i="19"/>
  <c r="AB69" i="20"/>
  <c r="R30" i="20"/>
  <c r="R34" i="20"/>
  <c r="N29" i="20"/>
  <c r="N49" i="20"/>
  <c r="S37" i="21"/>
  <c r="O34" i="21"/>
  <c r="O38" i="22"/>
  <c r="Q38" i="22"/>
  <c r="O20" i="22"/>
  <c r="R18" i="22"/>
  <c r="S18" i="22"/>
  <c r="O22" i="22"/>
  <c r="R34" i="22"/>
  <c r="R45" i="10"/>
  <c r="S44" i="15"/>
  <c r="N18" i="15"/>
  <c r="R49" i="18"/>
  <c r="S47" i="19"/>
  <c r="N6" i="20"/>
  <c r="P6" i="20" s="1"/>
  <c r="O31" i="20"/>
  <c r="S35" i="20"/>
  <c r="Q39" i="21"/>
  <c r="Q31" i="22"/>
  <c r="R39" i="22"/>
  <c r="Q6" i="22"/>
  <c r="O41" i="22"/>
  <c r="AB72" i="22"/>
  <c r="N12" i="22"/>
  <c r="S31" i="22"/>
  <c r="N37" i="15"/>
  <c r="T37" i="15" s="1"/>
  <c r="R44" i="15"/>
  <c r="R48" i="19"/>
  <c r="R44" i="20"/>
  <c r="Q35" i="20"/>
  <c r="N35" i="19"/>
  <c r="R10" i="21"/>
  <c r="N50" i="21"/>
  <c r="R12" i="22"/>
  <c r="S41" i="22"/>
  <c r="Q41" i="22"/>
  <c r="S34" i="22"/>
  <c r="R31" i="22"/>
  <c r="Q14" i="15"/>
  <c r="O42" i="19"/>
  <c r="AB70" i="20"/>
  <c r="Q6" i="20"/>
  <c r="O38" i="19"/>
  <c r="S42" i="21"/>
  <c r="R42" i="21"/>
  <c r="O12" i="21"/>
  <c r="P12" i="21" s="1"/>
  <c r="Q46" i="22"/>
  <c r="N49" i="4"/>
  <c r="N34" i="4"/>
  <c r="O45" i="7"/>
  <c r="T45" i="7" s="1"/>
  <c r="Q48" i="11"/>
  <c r="S6" i="12"/>
  <c r="S50" i="15"/>
  <c r="N50" i="15"/>
  <c r="Q27" i="15"/>
  <c r="O25" i="15"/>
  <c r="R25" i="15"/>
  <c r="N37" i="18"/>
  <c r="S24" i="18"/>
  <c r="N50" i="18"/>
  <c r="N40" i="19"/>
  <c r="Q26" i="19"/>
  <c r="AB64" i="20"/>
  <c r="N14" i="20"/>
  <c r="R33" i="20"/>
  <c r="AB68" i="20"/>
  <c r="N41" i="20"/>
  <c r="O14" i="20"/>
  <c r="AB70" i="21"/>
  <c r="AB58" i="21"/>
  <c r="O27" i="21"/>
  <c r="S35" i="21"/>
  <c r="N46" i="21"/>
  <c r="S14" i="20"/>
  <c r="S12" i="21"/>
  <c r="S18" i="20"/>
  <c r="R40" i="21"/>
  <c r="R14" i="20"/>
  <c r="N33" i="22"/>
  <c r="Q33" i="22"/>
  <c r="Q42" i="22"/>
  <c r="N49" i="22"/>
  <c r="N45" i="22"/>
  <c r="R15" i="22"/>
  <c r="R6" i="22"/>
  <c r="R39" i="21"/>
  <c r="S15" i="22"/>
  <c r="O12" i="22"/>
  <c r="Q7" i="22"/>
  <c r="R50" i="22"/>
  <c r="N6" i="22"/>
  <c r="R28" i="4"/>
  <c r="AB65" i="4"/>
  <c r="O41" i="7"/>
  <c r="P41" i="7" s="1"/>
  <c r="O50" i="8"/>
  <c r="P50" i="8" s="1"/>
  <c r="S46" i="9"/>
  <c r="S27" i="10"/>
  <c r="R33" i="13"/>
  <c r="S34" i="14"/>
  <c r="Q43" i="15"/>
  <c r="N27" i="15"/>
  <c r="O27" i="15"/>
  <c r="S13" i="15"/>
  <c r="Q50" i="15"/>
  <c r="N26" i="19"/>
  <c r="T26" i="19" s="1"/>
  <c r="R33" i="19"/>
  <c r="Q33" i="20"/>
  <c r="Q14" i="20"/>
  <c r="S37" i="20"/>
  <c r="Q37" i="20"/>
  <c r="R41" i="20"/>
  <c r="S39" i="21"/>
  <c r="N27" i="21"/>
  <c r="N35" i="21"/>
  <c r="R46" i="21"/>
  <c r="Q12" i="21"/>
  <c r="O42" i="22"/>
  <c r="R35" i="21"/>
  <c r="R49" i="22"/>
  <c r="S37" i="22"/>
  <c r="R9" i="22"/>
  <c r="Q15" i="22"/>
  <c r="S12" i="22"/>
  <c r="O6" i="22"/>
  <c r="O35" i="21"/>
  <c r="S34" i="4"/>
  <c r="O40" i="8"/>
  <c r="Q33" i="13"/>
  <c r="R26" i="19"/>
  <c r="N18" i="20"/>
  <c r="Q18" i="20"/>
  <c r="Q36" i="19"/>
  <c r="S26" i="19"/>
  <c r="O40" i="18"/>
  <c r="O41" i="20"/>
  <c r="O18" i="20"/>
  <c r="AB66" i="21"/>
  <c r="N39" i="21"/>
  <c r="T39" i="21" s="1"/>
  <c r="N40" i="21"/>
  <c r="O46" i="21"/>
  <c r="R12" i="21"/>
  <c r="AB64" i="22"/>
  <c r="S33" i="22"/>
  <c r="N42" i="22"/>
  <c r="O49" i="22"/>
  <c r="Q37" i="22"/>
  <c r="S9" i="22"/>
  <c r="O7" i="22"/>
  <c r="P7" i="22" s="1"/>
  <c r="O46" i="22"/>
  <c r="O49" i="4"/>
  <c r="O24" i="6"/>
  <c r="Q24" i="6"/>
  <c r="Q45" i="7"/>
  <c r="AB72" i="7"/>
  <c r="AB63" i="11"/>
  <c r="O50" i="15"/>
  <c r="O36" i="19"/>
  <c r="AB54" i="20"/>
  <c r="N50" i="20"/>
  <c r="N46" i="20"/>
  <c r="N39" i="20"/>
  <c r="O44" i="20"/>
  <c r="R31" i="20"/>
  <c r="Q31" i="20"/>
  <c r="R35" i="20"/>
  <c r="Q42" i="21"/>
  <c r="S38" i="21"/>
  <c r="O40" i="21"/>
  <c r="O11" i="21"/>
  <c r="R7" i="21"/>
  <c r="R26" i="21"/>
  <c r="N34" i="21"/>
  <c r="Q34" i="21"/>
  <c r="R6" i="20"/>
  <c r="R11" i="20"/>
  <c r="AB63" i="22"/>
  <c r="O45" i="22"/>
  <c r="Q45" i="22"/>
  <c r="R37" i="22"/>
  <c r="R11" i="22"/>
  <c r="AB54" i="22"/>
  <c r="S19" i="22"/>
  <c r="S11" i="22"/>
  <c r="R43" i="22"/>
  <c r="S21" i="22"/>
  <c r="O32" i="22"/>
  <c r="N11" i="22"/>
  <c r="P11" i="22" s="1"/>
  <c r="S49" i="4"/>
  <c r="R24" i="6"/>
  <c r="R49" i="4"/>
  <c r="R45" i="7"/>
  <c r="R41" i="7"/>
  <c r="Q41" i="7"/>
  <c r="Q45" i="15"/>
  <c r="O48" i="18"/>
  <c r="R50" i="20"/>
  <c r="R46" i="20"/>
  <c r="R39" i="20"/>
  <c r="N44" i="20"/>
  <c r="N40" i="18"/>
  <c r="N31" i="20"/>
  <c r="AB62" i="20"/>
  <c r="S33" i="19"/>
  <c r="R41" i="18"/>
  <c r="O35" i="20"/>
  <c r="P35" i="20" s="1"/>
  <c r="AB66" i="20"/>
  <c r="Q35" i="19"/>
  <c r="R43" i="18"/>
  <c r="AB71" i="21"/>
  <c r="S49" i="21"/>
  <c r="S40" i="21"/>
  <c r="N38" i="21"/>
  <c r="P38" i="21" s="1"/>
  <c r="S23" i="20"/>
  <c r="S6" i="20"/>
  <c r="S34" i="21"/>
  <c r="S11" i="21"/>
  <c r="N7" i="21"/>
  <c r="T7" i="21" s="1"/>
  <c r="O23" i="20"/>
  <c r="R34" i="21"/>
  <c r="R32" i="22"/>
  <c r="S45" i="22"/>
  <c r="O37" i="22"/>
  <c r="P37" i="22" s="1"/>
  <c r="AB68" i="22"/>
  <c r="N23" i="22"/>
  <c r="R23" i="22"/>
  <c r="Q19" i="22"/>
  <c r="Q11" i="22"/>
  <c r="O9" i="22"/>
  <c r="P9" i="22" s="1"/>
  <c r="R33" i="21"/>
  <c r="O17" i="21"/>
  <c r="O21" i="20"/>
  <c r="S21" i="21"/>
  <c r="S50" i="22"/>
  <c r="N46" i="22"/>
  <c r="Q21" i="22"/>
  <c r="N11" i="21"/>
  <c r="S24" i="6"/>
  <c r="S45" i="7"/>
  <c r="S41" i="7"/>
  <c r="N32" i="11"/>
  <c r="N23" i="20"/>
  <c r="N11" i="20"/>
  <c r="O50" i="20"/>
  <c r="O46" i="20"/>
  <c r="O39" i="20"/>
  <c r="Q39" i="20"/>
  <c r="Q11" i="20"/>
  <c r="Q44" i="20"/>
  <c r="AB67" i="19"/>
  <c r="AB69" i="21"/>
  <c r="Q49" i="21"/>
  <c r="N42" i="21"/>
  <c r="P42" i="21" s="1"/>
  <c r="R38" i="21"/>
  <c r="Q23" i="22"/>
  <c r="Q9" i="22"/>
  <c r="AB57" i="21"/>
  <c r="O21" i="22"/>
  <c r="Q12" i="12"/>
  <c r="S12" i="12"/>
  <c r="O30" i="13"/>
  <c r="R30" i="14"/>
  <c r="AB66" i="15"/>
  <c r="AB57" i="18"/>
  <c r="R40" i="18"/>
  <c r="O41" i="18"/>
  <c r="AB72" i="18"/>
  <c r="N35" i="18"/>
  <c r="Q48" i="18"/>
  <c r="S47" i="18"/>
  <c r="O43" i="18"/>
  <c r="N33" i="19"/>
  <c r="O33" i="19"/>
  <c r="S40" i="19"/>
  <c r="Q44" i="19"/>
  <c r="AB71" i="19"/>
  <c r="R47" i="19"/>
  <c r="N32" i="20"/>
  <c r="R21" i="20"/>
  <c r="N20" i="20"/>
  <c r="Q19" i="20"/>
  <c r="N40" i="20"/>
  <c r="O45" i="20"/>
  <c r="Q45" i="20"/>
  <c r="N17" i="21"/>
  <c r="N19" i="21"/>
  <c r="O50" i="21"/>
  <c r="Q10" i="21"/>
  <c r="S19" i="20"/>
  <c r="Q21" i="20"/>
  <c r="R44" i="22"/>
  <c r="Q29" i="22"/>
  <c r="S39" i="22"/>
  <c r="Q39" i="22"/>
  <c r="S35" i="22"/>
  <c r="Q35" i="22"/>
  <c r="S39" i="10"/>
  <c r="N12" i="12"/>
  <c r="P12" i="12" s="1"/>
  <c r="AB61" i="14"/>
  <c r="S47" i="15"/>
  <c r="O30" i="14"/>
  <c r="N26" i="18"/>
  <c r="AB71" i="18"/>
  <c r="S41" i="18"/>
  <c r="Q41" i="18"/>
  <c r="N47" i="18"/>
  <c r="Q43" i="18"/>
  <c r="AB64" i="19"/>
  <c r="O44" i="19"/>
  <c r="O40" i="19"/>
  <c r="Q40" i="19"/>
  <c r="O47" i="19"/>
  <c r="T47" i="19" s="1"/>
  <c r="Q47" i="19"/>
  <c r="N21" i="20"/>
  <c r="O36" i="20"/>
  <c r="S45" i="20"/>
  <c r="S50" i="19"/>
  <c r="R17" i="21"/>
  <c r="R19" i="21"/>
  <c r="S10" i="21"/>
  <c r="Q50" i="21"/>
  <c r="S19" i="21"/>
  <c r="Q44" i="22"/>
  <c r="N39" i="22"/>
  <c r="O49" i="21"/>
  <c r="R25" i="21"/>
  <c r="Q48" i="20"/>
  <c r="N35" i="22"/>
  <c r="O41" i="21"/>
  <c r="O33" i="22"/>
  <c r="Q19" i="12"/>
  <c r="S6" i="13"/>
  <c r="AB60" i="12"/>
  <c r="Q49" i="12"/>
  <c r="O47" i="14"/>
  <c r="N26" i="15"/>
  <c r="O18" i="15"/>
  <c r="S22" i="18"/>
  <c r="O47" i="18"/>
  <c r="S44" i="19"/>
  <c r="R20" i="20"/>
  <c r="S40" i="18"/>
  <c r="Q39" i="18"/>
  <c r="O19" i="21"/>
  <c r="R50" i="21"/>
  <c r="S21" i="20"/>
  <c r="N44" i="22"/>
  <c r="O39" i="22"/>
  <c r="O35" i="22"/>
  <c r="N50" i="22"/>
  <c r="O11" i="9"/>
  <c r="N9" i="12"/>
  <c r="P9" i="12" s="1"/>
  <c r="O6" i="13"/>
  <c r="T6" i="13" s="1"/>
  <c r="R6" i="13"/>
  <c r="O45" i="15"/>
  <c r="O40" i="15"/>
  <c r="AB68" i="15"/>
  <c r="Q18" i="15"/>
  <c r="S18" i="15"/>
  <c r="O28" i="18"/>
  <c r="N28" i="18"/>
  <c r="N36" i="19"/>
  <c r="O28" i="19"/>
  <c r="N49" i="19"/>
  <c r="R32" i="20"/>
  <c r="R13" i="20"/>
  <c r="N36" i="20"/>
  <c r="R40" i="20"/>
  <c r="R44" i="18"/>
  <c r="S32" i="20"/>
  <c r="Q37" i="19"/>
  <c r="N46" i="19"/>
  <c r="S43" i="21"/>
  <c r="Q15" i="21"/>
  <c r="R48" i="21"/>
  <c r="N26" i="21"/>
  <c r="S26" i="21"/>
  <c r="O13" i="20"/>
  <c r="AB60" i="22"/>
  <c r="R43" i="21"/>
  <c r="O43" i="22"/>
  <c r="P43" i="22" s="1"/>
  <c r="S13" i="20"/>
  <c r="Q11" i="5"/>
  <c r="N44" i="13"/>
  <c r="N43" i="15"/>
  <c r="N45" i="15"/>
  <c r="N40" i="15"/>
  <c r="S28" i="18"/>
  <c r="R36" i="19"/>
  <c r="S28" i="19"/>
  <c r="R28" i="18"/>
  <c r="R49" i="19"/>
  <c r="AB63" i="20"/>
  <c r="N17" i="20"/>
  <c r="N13" i="20"/>
  <c r="R36" i="20"/>
  <c r="AB71" i="20"/>
  <c r="N43" i="21"/>
  <c r="T43" i="21" s="1"/>
  <c r="S32" i="21"/>
  <c r="O15" i="21"/>
  <c r="Q48" i="21"/>
  <c r="Q26" i="21"/>
  <c r="R29" i="22"/>
  <c r="O50" i="22"/>
  <c r="S43" i="22"/>
  <c r="Q43" i="22"/>
  <c r="N21" i="22"/>
  <c r="O11" i="5"/>
  <c r="N49" i="10"/>
  <c r="R16" i="12"/>
  <c r="Q6" i="13"/>
  <c r="O43" i="15"/>
  <c r="S45" i="15"/>
  <c r="AB71" i="15"/>
  <c r="AB59" i="18"/>
  <c r="O39" i="19"/>
  <c r="Q28" i="19"/>
  <c r="N28" i="19"/>
  <c r="O49" i="19"/>
  <c r="O32" i="20"/>
  <c r="AB67" i="20"/>
  <c r="O40" i="20"/>
  <c r="Q40" i="20"/>
  <c r="S36" i="19"/>
  <c r="Q43" i="21"/>
  <c r="N32" i="21"/>
  <c r="N15" i="21"/>
  <c r="O17" i="20"/>
  <c r="N48" i="21"/>
  <c r="S29" i="20"/>
  <c r="N29" i="22"/>
  <c r="O29" i="22"/>
  <c r="S47" i="20"/>
  <c r="Q47" i="20"/>
  <c r="O47" i="20"/>
  <c r="T47" i="20" s="1"/>
  <c r="R47" i="20"/>
  <c r="Q24" i="20"/>
  <c r="R24" i="20"/>
  <c r="O24" i="20"/>
  <c r="AB55" i="20"/>
  <c r="R42" i="9"/>
  <c r="Q46" i="9"/>
  <c r="O26" i="10"/>
  <c r="T26" i="10" s="1"/>
  <c r="Q33" i="11"/>
  <c r="O27" i="19"/>
  <c r="R27" i="19"/>
  <c r="AB58" i="19"/>
  <c r="N27" i="19"/>
  <c r="Q27" i="19"/>
  <c r="N25" i="21"/>
  <c r="AB56" i="21"/>
  <c r="S25" i="21"/>
  <c r="O25" i="21"/>
  <c r="Q25" i="21"/>
  <c r="R48" i="20"/>
  <c r="N48" i="20"/>
  <c r="O48" i="20"/>
  <c r="S46" i="15"/>
  <c r="R46" i="15"/>
  <c r="AB65" i="11"/>
  <c r="N24" i="20"/>
  <c r="AB63" i="19"/>
  <c r="R32" i="19"/>
  <c r="S42" i="18"/>
  <c r="R42" i="18"/>
  <c r="AB69" i="19"/>
  <c r="R38" i="19"/>
  <c r="N38" i="19"/>
  <c r="O31" i="19"/>
  <c r="AB62" i="19"/>
  <c r="R39" i="18"/>
  <c r="S39" i="18"/>
  <c r="S43" i="20"/>
  <c r="O43" i="20"/>
  <c r="Q43" i="20"/>
  <c r="R43" i="20"/>
  <c r="N15" i="20"/>
  <c r="Q15" i="20"/>
  <c r="Q7" i="20"/>
  <c r="N7" i="20"/>
  <c r="S43" i="19"/>
  <c r="O43" i="19"/>
  <c r="P43" i="19" s="1"/>
  <c r="Q43" i="19"/>
  <c r="R43" i="19"/>
  <c r="S39" i="19"/>
  <c r="AB70" i="19"/>
  <c r="R39" i="19"/>
  <c r="N39" i="19"/>
  <c r="R28" i="22"/>
  <c r="N28" i="22"/>
  <c r="AB59" i="22"/>
  <c r="S28" i="22"/>
  <c r="O28" i="22"/>
  <c r="Q28" i="22"/>
  <c r="S33" i="21"/>
  <c r="N33" i="21"/>
  <c r="AB64" i="21"/>
  <c r="O33" i="21"/>
  <c r="R47" i="6"/>
  <c r="Q27" i="11"/>
  <c r="O27" i="11"/>
  <c r="Q50" i="13"/>
  <c r="R33" i="15"/>
  <c r="R40" i="15"/>
  <c r="Q40" i="15"/>
  <c r="Q38" i="19"/>
  <c r="O50" i="19"/>
  <c r="R48" i="18"/>
  <c r="N48" i="18"/>
  <c r="S48" i="18"/>
  <c r="N36" i="18"/>
  <c r="Q36" i="18"/>
  <c r="S36" i="18"/>
  <c r="AB67" i="18"/>
  <c r="O36" i="18"/>
  <c r="T36" i="18" s="1"/>
  <c r="R23" i="18"/>
  <c r="AB54" i="18"/>
  <c r="S23" i="18"/>
  <c r="N23" i="18"/>
  <c r="O23" i="18"/>
  <c r="R14" i="18"/>
  <c r="S14" i="18"/>
  <c r="O14" i="18"/>
  <c r="N14" i="18"/>
  <c r="N43" i="20"/>
  <c r="R25" i="22"/>
  <c r="N25" i="22"/>
  <c r="AB56" i="22"/>
  <c r="S25" i="22"/>
  <c r="O25" i="22"/>
  <c r="Q25" i="22"/>
  <c r="O14" i="21"/>
  <c r="S14" i="21"/>
  <c r="R14" i="21"/>
  <c r="Q14" i="21"/>
  <c r="R29" i="21"/>
  <c r="O29" i="21"/>
  <c r="Q29" i="21"/>
  <c r="N29" i="21"/>
  <c r="AB60" i="21"/>
  <c r="R21" i="21"/>
  <c r="Q21" i="21"/>
  <c r="N21" i="21"/>
  <c r="O21" i="21"/>
  <c r="O9" i="20"/>
  <c r="N9" i="20"/>
  <c r="S9" i="20"/>
  <c r="R9" i="20"/>
  <c r="S30" i="22"/>
  <c r="O30" i="22"/>
  <c r="AB61" i="22"/>
  <c r="R30" i="22"/>
  <c r="N30" i="22"/>
  <c r="Q30" i="22"/>
  <c r="Q33" i="21"/>
  <c r="S17" i="21"/>
  <c r="R24" i="22"/>
  <c r="N24" i="22"/>
  <c r="AB55" i="22"/>
  <c r="S24" i="22"/>
  <c r="Q24" i="22"/>
  <c r="O24" i="22"/>
  <c r="T24" i="22" s="1"/>
  <c r="S24" i="20"/>
  <c r="R27" i="22"/>
  <c r="N27" i="22"/>
  <c r="AB58" i="22"/>
  <c r="S27" i="22"/>
  <c r="O27" i="22"/>
  <c r="Q27" i="22"/>
  <c r="O32" i="21"/>
  <c r="Q17" i="21"/>
  <c r="S26" i="22"/>
  <c r="O26" i="22"/>
  <c r="AB57" i="22"/>
  <c r="Q26" i="22"/>
  <c r="R26" i="22"/>
  <c r="N26" i="22"/>
  <c r="T26" i="22" s="1"/>
  <c r="S14" i="15"/>
  <c r="R18" i="18"/>
  <c r="N37" i="19"/>
  <c r="Q45" i="18"/>
  <c r="R34" i="19"/>
  <c r="S48" i="20"/>
  <c r="R31" i="21"/>
  <c r="N31" i="21"/>
  <c r="AB62" i="21"/>
  <c r="S31" i="21"/>
  <c r="Q31" i="21"/>
  <c r="O31" i="21"/>
  <c r="S28" i="4"/>
  <c r="O30" i="7"/>
  <c r="P30" i="7" s="1"/>
  <c r="S49" i="8"/>
  <c r="S6" i="10"/>
  <c r="Q30" i="11"/>
  <c r="R32" i="11"/>
  <c r="R34" i="13"/>
  <c r="Q47" i="14"/>
  <c r="Q44" i="15"/>
  <c r="O44" i="18"/>
  <c r="Q42" i="18"/>
  <c r="O49" i="18"/>
  <c r="P49" i="18" s="1"/>
  <c r="Q49" i="18"/>
  <c r="S29" i="18"/>
  <c r="S43" i="18"/>
  <c r="AB65" i="18"/>
  <c r="O50" i="18"/>
  <c r="N42" i="19"/>
  <c r="Q50" i="19"/>
  <c r="Q48" i="19"/>
  <c r="R35" i="19"/>
  <c r="R22" i="20"/>
  <c r="R49" i="20"/>
  <c r="N45" i="18"/>
  <c r="Q22" i="20"/>
  <c r="R22" i="21"/>
  <c r="N22" i="21"/>
  <c r="AB53" i="21"/>
  <c r="S22" i="21"/>
  <c r="Q22" i="21"/>
  <c r="O22" i="21"/>
  <c r="Q20" i="20"/>
  <c r="O20" i="20"/>
  <c r="R12" i="20"/>
  <c r="S12" i="20"/>
  <c r="S49" i="20"/>
  <c r="O12" i="20"/>
  <c r="P12" i="20" s="1"/>
  <c r="N35" i="4"/>
  <c r="R35" i="4"/>
  <c r="R30" i="7"/>
  <c r="S30" i="7"/>
  <c r="R36" i="8"/>
  <c r="N19" i="9"/>
  <c r="O32" i="11"/>
  <c r="Q44" i="12"/>
  <c r="N13" i="12"/>
  <c r="S46" i="12"/>
  <c r="O36" i="14"/>
  <c r="N48" i="15"/>
  <c r="O42" i="18"/>
  <c r="S49" i="18"/>
  <c r="O45" i="18"/>
  <c r="O18" i="18"/>
  <c r="N43" i="18"/>
  <c r="R42" i="19"/>
  <c r="O48" i="19"/>
  <c r="O35" i="19"/>
  <c r="AB66" i="19"/>
  <c r="O26" i="18"/>
  <c r="N22" i="20"/>
  <c r="R18" i="21"/>
  <c r="N18" i="21"/>
  <c r="S18" i="21"/>
  <c r="O18" i="21"/>
  <c r="Q18" i="21"/>
  <c r="R28" i="21"/>
  <c r="N28" i="21"/>
  <c r="AB59" i="21"/>
  <c r="S28" i="21"/>
  <c r="Q28" i="21"/>
  <c r="O28" i="21"/>
  <c r="S22" i="20"/>
  <c r="Q36" i="8"/>
  <c r="R30" i="11"/>
  <c r="S32" i="11"/>
  <c r="N38" i="15"/>
  <c r="N44" i="15"/>
  <c r="T44" i="15" s="1"/>
  <c r="N30" i="15"/>
  <c r="S26" i="18"/>
  <c r="N42" i="18"/>
  <c r="R38" i="18"/>
  <c r="Q42" i="19"/>
  <c r="N48" i="19"/>
  <c r="S32" i="19"/>
  <c r="S35" i="19"/>
  <c r="S34" i="19"/>
  <c r="S30" i="21"/>
  <c r="O30" i="21"/>
  <c r="AB61" i="21"/>
  <c r="R30" i="21"/>
  <c r="Q30" i="21"/>
  <c r="N30" i="21"/>
  <c r="R16" i="21"/>
  <c r="N16" i="21"/>
  <c r="S16" i="21"/>
  <c r="Q16" i="21"/>
  <c r="O16" i="21"/>
  <c r="R24" i="21"/>
  <c r="N24" i="21"/>
  <c r="AB55" i="21"/>
  <c r="S24" i="21"/>
  <c r="Q24" i="21"/>
  <c r="O24" i="21"/>
  <c r="T24" i="21" s="1"/>
  <c r="R20" i="21"/>
  <c r="N20" i="21"/>
  <c r="S20" i="21"/>
  <c r="Q20" i="21"/>
  <c r="O20" i="21"/>
  <c r="R15" i="20"/>
  <c r="S15" i="20"/>
  <c r="O15" i="20"/>
  <c r="R7" i="20"/>
  <c r="S7" i="20"/>
  <c r="O7" i="20"/>
  <c r="R50" i="8"/>
  <c r="AB72" i="10"/>
  <c r="O28" i="10"/>
  <c r="O8" i="10"/>
  <c r="R14" i="12"/>
  <c r="S46" i="13"/>
  <c r="Q46" i="13"/>
  <c r="S50" i="14"/>
  <c r="S31" i="13"/>
  <c r="O26" i="15"/>
  <c r="Q34" i="15"/>
  <c r="AB60" i="15"/>
  <c r="AB63" i="12"/>
  <c r="Q45" i="12"/>
  <c r="S45" i="14"/>
  <c r="Q22" i="15"/>
  <c r="AB69" i="14"/>
  <c r="S34" i="15"/>
  <c r="Q44" i="18"/>
  <c r="R45" i="18"/>
  <c r="AB66" i="18"/>
  <c r="S50" i="18"/>
  <c r="O22" i="18"/>
  <c r="O39" i="18"/>
  <c r="AB70" i="18"/>
  <c r="Q22" i="18"/>
  <c r="R46" i="19"/>
  <c r="N34" i="19"/>
  <c r="Q34" i="19"/>
  <c r="N32" i="19"/>
  <c r="Q32" i="19"/>
  <c r="S37" i="19"/>
  <c r="AB68" i="19"/>
  <c r="S44" i="18"/>
  <c r="S38" i="19"/>
  <c r="S46" i="19"/>
  <c r="R31" i="19"/>
  <c r="AB57" i="20"/>
  <c r="Q26" i="20"/>
  <c r="O26" i="20"/>
  <c r="S26" i="20"/>
  <c r="N26" i="20"/>
  <c r="R26" i="20"/>
  <c r="Q50" i="8"/>
  <c r="N45" i="10"/>
  <c r="N28" i="10"/>
  <c r="AB59" i="10"/>
  <c r="O45" i="11"/>
  <c r="T45" i="11" s="1"/>
  <c r="Q14" i="12"/>
  <c r="N27" i="13"/>
  <c r="AB58" i="13"/>
  <c r="O26" i="14"/>
  <c r="O34" i="15"/>
  <c r="T34" i="15" s="1"/>
  <c r="AB57" i="15"/>
  <c r="Q25" i="15"/>
  <c r="N44" i="18"/>
  <c r="S45" i="18"/>
  <c r="O35" i="18"/>
  <c r="R35" i="18"/>
  <c r="R50" i="18"/>
  <c r="AB53" i="18"/>
  <c r="N39" i="18"/>
  <c r="S31" i="19"/>
  <c r="N50" i="19"/>
  <c r="O46" i="19"/>
  <c r="Q46" i="19"/>
  <c r="R37" i="19"/>
  <c r="S37" i="10"/>
  <c r="Q45" i="10"/>
  <c r="S38" i="11"/>
  <c r="R46" i="13"/>
  <c r="R50" i="14"/>
  <c r="N29" i="15"/>
  <c r="N25" i="15"/>
  <c r="AB56" i="15"/>
  <c r="N50" i="14"/>
  <c r="T50" i="14" s="1"/>
  <c r="S35" i="18"/>
  <c r="N22" i="18"/>
  <c r="N31" i="19"/>
  <c r="Q31" i="19"/>
  <c r="R50" i="19"/>
  <c r="O34" i="19"/>
  <c r="AB65" i="19"/>
  <c r="O32" i="19"/>
  <c r="O37" i="19"/>
  <c r="AB59" i="20"/>
  <c r="S28" i="20"/>
  <c r="O28" i="20"/>
  <c r="R28" i="20"/>
  <c r="Q28" i="20"/>
  <c r="N28" i="20"/>
  <c r="S10" i="19"/>
  <c r="O10" i="19"/>
  <c r="R10" i="19"/>
  <c r="N10" i="19"/>
  <c r="Q10" i="19"/>
  <c r="S6" i="19"/>
  <c r="O6" i="19"/>
  <c r="R6" i="19"/>
  <c r="N6" i="19"/>
  <c r="Q6" i="19"/>
  <c r="AB56" i="19"/>
  <c r="S25" i="19"/>
  <c r="O25" i="19"/>
  <c r="R25" i="19"/>
  <c r="N25" i="19"/>
  <c r="Q25" i="19"/>
  <c r="AB54" i="19"/>
  <c r="S23" i="19"/>
  <c r="O23" i="19"/>
  <c r="R23" i="19"/>
  <c r="N23" i="19"/>
  <c r="Q23" i="19"/>
  <c r="S21" i="19"/>
  <c r="O21" i="19"/>
  <c r="R21" i="19"/>
  <c r="N21" i="19"/>
  <c r="Q21" i="19"/>
  <c r="S19" i="19"/>
  <c r="O19" i="19"/>
  <c r="R19" i="19"/>
  <c r="N19" i="19"/>
  <c r="Q19" i="19"/>
  <c r="S17" i="19"/>
  <c r="O17" i="19"/>
  <c r="R17" i="19"/>
  <c r="N17" i="19"/>
  <c r="Q17" i="19"/>
  <c r="S15" i="19"/>
  <c r="O15" i="19"/>
  <c r="R15" i="19"/>
  <c r="N15" i="19"/>
  <c r="Q15" i="19"/>
  <c r="O37" i="8"/>
  <c r="T37" i="8" s="1"/>
  <c r="AB58" i="8"/>
  <c r="R29" i="8"/>
  <c r="R43" i="10"/>
  <c r="N27" i="10"/>
  <c r="O29" i="10"/>
  <c r="AB68" i="11"/>
  <c r="S10" i="12"/>
  <c r="O39" i="13"/>
  <c r="O27" i="13"/>
  <c r="AB71" i="13"/>
  <c r="R26" i="14"/>
  <c r="AB67" i="15"/>
  <c r="O46" i="15"/>
  <c r="O31" i="15"/>
  <c r="Q46" i="15"/>
  <c r="N31" i="15"/>
  <c r="Q41" i="15"/>
  <c r="S6" i="15"/>
  <c r="R14" i="15"/>
  <c r="O36" i="15"/>
  <c r="AB69" i="18"/>
  <c r="S18" i="18"/>
  <c r="N34" i="18"/>
  <c r="S30" i="19"/>
  <c r="O30" i="19"/>
  <c r="AB61" i="19"/>
  <c r="R30" i="19"/>
  <c r="N30" i="19"/>
  <c r="Q30" i="19"/>
  <c r="N24" i="18"/>
  <c r="R24" i="18"/>
  <c r="S11" i="19"/>
  <c r="O11" i="19"/>
  <c r="R11" i="19"/>
  <c r="N11" i="19"/>
  <c r="Q11" i="19"/>
  <c r="S7" i="19"/>
  <c r="O7" i="19"/>
  <c r="R7" i="19"/>
  <c r="N7" i="19"/>
  <c r="Q7" i="19"/>
  <c r="S38" i="18"/>
  <c r="AB58" i="10"/>
  <c r="R29" i="10"/>
  <c r="Q10" i="12"/>
  <c r="N46" i="13"/>
  <c r="T46" i="13" s="1"/>
  <c r="O26" i="13"/>
  <c r="Q40" i="13"/>
  <c r="AB59" i="13"/>
  <c r="Q36" i="15"/>
  <c r="N13" i="15"/>
  <c r="T13" i="15" s="1"/>
  <c r="R34" i="15"/>
  <c r="R31" i="15"/>
  <c r="N41" i="15"/>
  <c r="S31" i="15"/>
  <c r="O38" i="18"/>
  <c r="P38" i="18" s="1"/>
  <c r="Q38" i="18"/>
  <c r="O34" i="18"/>
  <c r="R34" i="18"/>
  <c r="S12" i="19"/>
  <c r="O12" i="19"/>
  <c r="R12" i="19"/>
  <c r="N12" i="19"/>
  <c r="Q12" i="19"/>
  <c r="S8" i="19"/>
  <c r="O8" i="19"/>
  <c r="R8" i="19"/>
  <c r="N8" i="19"/>
  <c r="Q8" i="19"/>
  <c r="AB55" i="19"/>
  <c r="S24" i="19"/>
  <c r="O24" i="19"/>
  <c r="R24" i="19"/>
  <c r="N24" i="19"/>
  <c r="Q24" i="19"/>
  <c r="AB53" i="19"/>
  <c r="S22" i="19"/>
  <c r="O22" i="19"/>
  <c r="R22" i="19"/>
  <c r="N22" i="19"/>
  <c r="Q22" i="19"/>
  <c r="S20" i="19"/>
  <c r="O20" i="19"/>
  <c r="R20" i="19"/>
  <c r="N20" i="19"/>
  <c r="Q20" i="19"/>
  <c r="S18" i="19"/>
  <c r="O18" i="19"/>
  <c r="R18" i="19"/>
  <c r="N18" i="19"/>
  <c r="Q18" i="19"/>
  <c r="S16" i="19"/>
  <c r="O16" i="19"/>
  <c r="R16" i="19"/>
  <c r="N16" i="19"/>
  <c r="Q16" i="19"/>
  <c r="S14" i="19"/>
  <c r="O14" i="19"/>
  <c r="R14" i="19"/>
  <c r="N14" i="19"/>
  <c r="Q14" i="19"/>
  <c r="Q29" i="19"/>
  <c r="AB60" i="19"/>
  <c r="R29" i="19"/>
  <c r="N29" i="19"/>
  <c r="S29" i="19"/>
  <c r="O29" i="19"/>
  <c r="Q33" i="10"/>
  <c r="N43" i="10"/>
  <c r="P43" i="10" s="1"/>
  <c r="S50" i="11"/>
  <c r="N10" i="12"/>
  <c r="S22" i="12"/>
  <c r="R29" i="14"/>
  <c r="N36" i="15"/>
  <c r="N46" i="15"/>
  <c r="AB65" i="15"/>
  <c r="O41" i="15"/>
  <c r="S41" i="15"/>
  <c r="N14" i="15"/>
  <c r="T14" i="15" s="1"/>
  <c r="R36" i="15"/>
  <c r="N18" i="18"/>
  <c r="S34" i="18"/>
  <c r="S13" i="19"/>
  <c r="O13" i="19"/>
  <c r="R13" i="19"/>
  <c r="N13" i="19"/>
  <c r="Q13" i="19"/>
  <c r="S9" i="19"/>
  <c r="O9" i="19"/>
  <c r="R9" i="19"/>
  <c r="N9" i="19"/>
  <c r="Q9" i="19"/>
  <c r="AB64" i="4"/>
  <c r="N33" i="4"/>
  <c r="S36" i="6"/>
  <c r="S38" i="7"/>
  <c r="S50" i="8"/>
  <c r="O29" i="8"/>
  <c r="N42" i="9"/>
  <c r="O27" i="10"/>
  <c r="Q27" i="10"/>
  <c r="R37" i="11"/>
  <c r="Q37" i="11"/>
  <c r="AB64" i="11"/>
  <c r="S23" i="12"/>
  <c r="Q23" i="12"/>
  <c r="N39" i="13"/>
  <c r="R39" i="13"/>
  <c r="R44" i="13"/>
  <c r="O44" i="13"/>
  <c r="R43" i="13"/>
  <c r="S43" i="13"/>
  <c r="R42" i="11"/>
  <c r="N42" i="11"/>
  <c r="P42" i="11" s="1"/>
  <c r="N48" i="14"/>
  <c r="P48" i="14" s="1"/>
  <c r="Q48" i="14"/>
  <c r="R48" i="14"/>
  <c r="S48" i="14"/>
  <c r="AB65" i="14"/>
  <c r="N34" i="14"/>
  <c r="S37" i="15"/>
  <c r="Q37" i="15"/>
  <c r="O29" i="18"/>
  <c r="P29" i="18" s="1"/>
  <c r="AB60" i="18"/>
  <c r="R29" i="18"/>
  <c r="Q29" i="18"/>
  <c r="S27" i="18"/>
  <c r="O27" i="18"/>
  <c r="AB58" i="18"/>
  <c r="Q27" i="18"/>
  <c r="N27" i="18"/>
  <c r="R27" i="18"/>
  <c r="Q46" i="14"/>
  <c r="N46" i="14"/>
  <c r="O46" i="14"/>
  <c r="S9" i="12"/>
  <c r="Q9" i="12"/>
  <c r="R9" i="12"/>
  <c r="S17" i="18"/>
  <c r="O17" i="18"/>
  <c r="Q17" i="18"/>
  <c r="N17" i="18"/>
  <c r="R17" i="18"/>
  <c r="S9" i="18"/>
  <c r="O9" i="18"/>
  <c r="Q9" i="18"/>
  <c r="R9" i="18"/>
  <c r="N9" i="18"/>
  <c r="O50" i="4"/>
  <c r="O50" i="7"/>
  <c r="T50" i="7" s="1"/>
  <c r="S29" i="8"/>
  <c r="S33" i="9"/>
  <c r="S33" i="11"/>
  <c r="N33" i="11"/>
  <c r="N44" i="11"/>
  <c r="T44" i="11" s="1"/>
  <c r="R44" i="11"/>
  <c r="O32" i="12"/>
  <c r="N28" i="13"/>
  <c r="S46" i="14"/>
  <c r="Q18" i="12"/>
  <c r="R18" i="12"/>
  <c r="Q49" i="15"/>
  <c r="R6" i="12"/>
  <c r="Q6" i="12"/>
  <c r="N6" i="12"/>
  <c r="P6" i="12" s="1"/>
  <c r="S38" i="15"/>
  <c r="R38" i="15"/>
  <c r="AB69" i="15"/>
  <c r="O30" i="15"/>
  <c r="R30" i="15"/>
  <c r="Q21" i="15"/>
  <c r="O21" i="15"/>
  <c r="N21" i="15"/>
  <c r="S11" i="18"/>
  <c r="O11" i="18"/>
  <c r="R11" i="18"/>
  <c r="N11" i="18"/>
  <c r="Q11" i="18"/>
  <c r="S7" i="18"/>
  <c r="O7" i="18"/>
  <c r="R7" i="18"/>
  <c r="N7" i="18"/>
  <c r="Q7" i="18"/>
  <c r="N46" i="12"/>
  <c r="Q46" i="12"/>
  <c r="O46" i="12"/>
  <c r="O49" i="10"/>
  <c r="R49" i="10"/>
  <c r="S14" i="12"/>
  <c r="N14" i="12"/>
  <c r="AB63" i="15"/>
  <c r="N32" i="15"/>
  <c r="N28" i="15"/>
  <c r="AB59" i="15"/>
  <c r="S50" i="4"/>
  <c r="Q50" i="4"/>
  <c r="N7" i="5"/>
  <c r="S45" i="8"/>
  <c r="N29" i="8"/>
  <c r="AB60" i="8"/>
  <c r="S37" i="11"/>
  <c r="O33" i="11"/>
  <c r="Q44" i="11"/>
  <c r="S49" i="10"/>
  <c r="O45" i="12"/>
  <c r="Q32" i="12"/>
  <c r="S43" i="12"/>
  <c r="R43" i="12"/>
  <c r="Q39" i="12"/>
  <c r="N39" i="12"/>
  <c r="S35" i="12"/>
  <c r="O35" i="12"/>
  <c r="O18" i="12"/>
  <c r="O10" i="12"/>
  <c r="O38" i="15"/>
  <c r="O48" i="15"/>
  <c r="S48" i="15"/>
  <c r="R22" i="15"/>
  <c r="O22" i="15"/>
  <c r="S36" i="14"/>
  <c r="N36" i="14"/>
  <c r="S30" i="18"/>
  <c r="O30" i="18"/>
  <c r="AB61" i="18"/>
  <c r="R30" i="18"/>
  <c r="Q30" i="18"/>
  <c r="N30" i="18"/>
  <c r="P30" i="18" s="1"/>
  <c r="AB56" i="18"/>
  <c r="S25" i="18"/>
  <c r="O25" i="18"/>
  <c r="R25" i="18"/>
  <c r="Q25" i="18"/>
  <c r="N25" i="18"/>
  <c r="O35" i="15"/>
  <c r="T35" i="15" s="1"/>
  <c r="R35" i="15"/>
  <c r="S35" i="15"/>
  <c r="Q35" i="15"/>
  <c r="S19" i="18"/>
  <c r="O19" i="18"/>
  <c r="R19" i="18"/>
  <c r="N19" i="18"/>
  <c r="Q19" i="18"/>
  <c r="Q49" i="11"/>
  <c r="O13" i="12"/>
  <c r="O49" i="14"/>
  <c r="R40" i="14"/>
  <c r="S50" i="12"/>
  <c r="S13" i="18"/>
  <c r="O13" i="18"/>
  <c r="N13" i="18"/>
  <c r="R13" i="18"/>
  <c r="Q13" i="18"/>
  <c r="R33" i="18"/>
  <c r="N33" i="18"/>
  <c r="S33" i="18"/>
  <c r="O33" i="18"/>
  <c r="AB64" i="18"/>
  <c r="Q33" i="18"/>
  <c r="S16" i="18"/>
  <c r="O16" i="18"/>
  <c r="Q16" i="18"/>
  <c r="N16" i="18"/>
  <c r="R16" i="18"/>
  <c r="S15" i="18"/>
  <c r="O15" i="18"/>
  <c r="R15" i="18"/>
  <c r="N15" i="18"/>
  <c r="Q15" i="18"/>
  <c r="S10" i="18"/>
  <c r="O10" i="18"/>
  <c r="Q10" i="18"/>
  <c r="R10" i="18"/>
  <c r="N10" i="18"/>
  <c r="Q6" i="18"/>
  <c r="S6" i="18"/>
  <c r="O6" i="18"/>
  <c r="R6" i="18"/>
  <c r="N6" i="18"/>
  <c r="R28" i="13"/>
  <c r="R43" i="15"/>
  <c r="S21" i="18"/>
  <c r="O21" i="18"/>
  <c r="N21" i="18"/>
  <c r="Q21" i="18"/>
  <c r="R21" i="18"/>
  <c r="R31" i="18"/>
  <c r="N31" i="18"/>
  <c r="S31" i="18"/>
  <c r="O31" i="18"/>
  <c r="AB62" i="18"/>
  <c r="Q31" i="18"/>
  <c r="S20" i="18"/>
  <c r="O20" i="18"/>
  <c r="Q20" i="18"/>
  <c r="R20" i="18"/>
  <c r="N20" i="18"/>
  <c r="S12" i="18"/>
  <c r="O12" i="18"/>
  <c r="Q12" i="18"/>
  <c r="R12" i="18"/>
  <c r="N12" i="18"/>
  <c r="S8" i="18"/>
  <c r="O8" i="18"/>
  <c r="Q8" i="18"/>
  <c r="R8" i="18"/>
  <c r="N8" i="18"/>
  <c r="R27" i="14"/>
  <c r="O27" i="14"/>
  <c r="P27" i="14" s="1"/>
  <c r="R47" i="5"/>
  <c r="Q16" i="9"/>
  <c r="S11" i="9"/>
  <c r="R39" i="10"/>
  <c r="AB64" i="10"/>
  <c r="N39" i="10"/>
  <c r="N29" i="10"/>
  <c r="AB60" i="10"/>
  <c r="Q45" i="11"/>
  <c r="S42" i="11"/>
  <c r="AB69" i="11"/>
  <c r="R50" i="10"/>
  <c r="N19" i="12"/>
  <c r="N16" i="12"/>
  <c r="N8" i="12"/>
  <c r="O25" i="12"/>
  <c r="N43" i="13"/>
  <c r="AB65" i="13"/>
  <c r="Q44" i="13"/>
  <c r="S18" i="12"/>
  <c r="R24" i="12"/>
  <c r="S27" i="14"/>
  <c r="N29" i="14"/>
  <c r="O28" i="13"/>
  <c r="R49" i="15"/>
  <c r="O49" i="15"/>
  <c r="Q43" i="14"/>
  <c r="Q44" i="14"/>
  <c r="Q37" i="14"/>
  <c r="S37" i="14"/>
  <c r="N22" i="15"/>
  <c r="AB53" i="15"/>
  <c r="R34" i="14"/>
  <c r="O34" i="14"/>
  <c r="S42" i="15"/>
  <c r="O42" i="15"/>
  <c r="P42" i="15" s="1"/>
  <c r="Q42" i="15"/>
  <c r="R42" i="15"/>
  <c r="Q32" i="15"/>
  <c r="O32" i="15"/>
  <c r="O28" i="15"/>
  <c r="R28" i="15"/>
  <c r="S28" i="15"/>
  <c r="R32" i="15"/>
  <c r="S33" i="14"/>
  <c r="N33" i="14"/>
  <c r="P33" i="14" s="1"/>
  <c r="S29" i="15"/>
  <c r="Q29" i="15"/>
  <c r="R25" i="3"/>
  <c r="O8" i="6"/>
  <c r="S14" i="4"/>
  <c r="N33" i="6"/>
  <c r="N50" i="4"/>
  <c r="S36" i="7"/>
  <c r="S41" i="8"/>
  <c r="R11" i="9"/>
  <c r="N11" i="9"/>
  <c r="N50" i="10"/>
  <c r="O33" i="10"/>
  <c r="S33" i="10"/>
  <c r="O50" i="10"/>
  <c r="AB70" i="10"/>
  <c r="S29" i="10"/>
  <c r="O49" i="11"/>
  <c r="Q42" i="11"/>
  <c r="Q38" i="11"/>
  <c r="Q16" i="12"/>
  <c r="S8" i="12"/>
  <c r="O39" i="10"/>
  <c r="N31" i="13"/>
  <c r="O34" i="13"/>
  <c r="O31" i="13"/>
  <c r="Q33" i="14"/>
  <c r="N40" i="13"/>
  <c r="P40" i="13" s="1"/>
  <c r="S40" i="13"/>
  <c r="Q27" i="14"/>
  <c r="Q34" i="13"/>
  <c r="N49" i="15"/>
  <c r="R21" i="15"/>
  <c r="S21" i="15"/>
  <c r="R7" i="15"/>
  <c r="Q38" i="14"/>
  <c r="O38" i="14"/>
  <c r="AB64" i="15"/>
  <c r="S33" i="15"/>
  <c r="S37" i="8"/>
  <c r="N45" i="4"/>
  <c r="N16" i="6"/>
  <c r="Q11" i="4"/>
  <c r="Q10" i="5"/>
  <c r="Q50" i="10"/>
  <c r="AB61" i="10"/>
  <c r="N33" i="10"/>
  <c r="N8" i="10"/>
  <c r="S8" i="10"/>
  <c r="R45" i="11"/>
  <c r="R38" i="11"/>
  <c r="O30" i="12"/>
  <c r="P30" i="12" s="1"/>
  <c r="Q8" i="12"/>
  <c r="N34" i="13"/>
  <c r="AB62" i="13"/>
  <c r="AB61" i="12"/>
  <c r="AB58" i="14"/>
  <c r="Q33" i="15"/>
  <c r="O29" i="15"/>
  <c r="R8" i="15"/>
  <c r="S8" i="15"/>
  <c r="O33" i="15"/>
  <c r="P33" i="15" s="1"/>
  <c r="R47" i="15"/>
  <c r="N47" i="15"/>
  <c r="T47" i="15" s="1"/>
  <c r="Q47" i="15"/>
  <c r="R36" i="14"/>
  <c r="AB67" i="14"/>
  <c r="S30" i="15"/>
  <c r="Q30" i="15"/>
  <c r="N47" i="14"/>
  <c r="R47" i="14"/>
  <c r="Q49" i="13"/>
  <c r="O49" i="12"/>
  <c r="S40" i="14"/>
  <c r="AB72" i="14"/>
  <c r="R50" i="12"/>
  <c r="O31" i="14"/>
  <c r="O12" i="4"/>
  <c r="T12" i="4" s="1"/>
  <c r="S46" i="7"/>
  <c r="O16" i="6"/>
  <c r="R12" i="6"/>
  <c r="Q8" i="6"/>
  <c r="Q9" i="7"/>
  <c r="AB68" i="9"/>
  <c r="R49" i="11"/>
  <c r="N46" i="11"/>
  <c r="N9" i="11"/>
  <c r="R9" i="11"/>
  <c r="AB56" i="12"/>
  <c r="R25" i="12"/>
  <c r="S25" i="12"/>
  <c r="Q40" i="14"/>
  <c r="N39" i="15"/>
  <c r="S39" i="15"/>
  <c r="Q39" i="15"/>
  <c r="R39" i="15"/>
  <c r="AB70" i="15"/>
  <c r="Q17" i="15"/>
  <c r="R17" i="15"/>
  <c r="O17" i="15"/>
  <c r="N17" i="15"/>
  <c r="N35" i="14"/>
  <c r="Q35" i="14"/>
  <c r="O35" i="14"/>
  <c r="S44" i="12"/>
  <c r="O44" i="12"/>
  <c r="T44" i="12" s="1"/>
  <c r="R44" i="12"/>
  <c r="S36" i="12"/>
  <c r="R36" i="12"/>
  <c r="N41" i="14"/>
  <c r="Q41" i="14"/>
  <c r="R41" i="14"/>
  <c r="S41" i="14"/>
  <c r="R8" i="4"/>
  <c r="S43" i="7"/>
  <c r="O45" i="9"/>
  <c r="T45" i="9" s="1"/>
  <c r="Q17" i="9"/>
  <c r="Q41" i="10"/>
  <c r="S49" i="11"/>
  <c r="O46" i="11"/>
  <c r="N25" i="12"/>
  <c r="AB67" i="12"/>
  <c r="R35" i="14"/>
  <c r="AB66" i="13"/>
  <c r="O35" i="13"/>
  <c r="N20" i="12"/>
  <c r="Q20" i="12"/>
  <c r="O39" i="15"/>
  <c r="S17" i="15"/>
  <c r="S49" i="14"/>
  <c r="Q49" i="14"/>
  <c r="R49" i="14"/>
  <c r="AB70" i="14"/>
  <c r="S39" i="14"/>
  <c r="N39" i="14"/>
  <c r="R39" i="14"/>
  <c r="AB64" i="13"/>
  <c r="N33" i="13"/>
  <c r="T33" i="13" s="1"/>
  <c r="S33" i="13"/>
  <c r="O7" i="13"/>
  <c r="P7" i="13" s="1"/>
  <c r="Q7" i="13"/>
  <c r="S7" i="13"/>
  <c r="R7" i="13"/>
  <c r="AB71" i="12"/>
  <c r="Q40" i="12"/>
  <c r="S40" i="12"/>
  <c r="N40" i="12"/>
  <c r="P40" i="12" s="1"/>
  <c r="AB71" i="14"/>
  <c r="O40" i="14"/>
  <c r="Q50" i="12"/>
  <c r="O50" i="12"/>
  <c r="N50" i="12"/>
  <c r="Q48" i="4"/>
  <c r="S37" i="6"/>
  <c r="Q33" i="6"/>
  <c r="Q32" i="4"/>
  <c r="O42" i="9"/>
  <c r="Q41" i="9"/>
  <c r="R30" i="10"/>
  <c r="Q8" i="10"/>
  <c r="S45" i="11"/>
  <c r="O38" i="11"/>
  <c r="P38" i="11" s="1"/>
  <c r="R40" i="12"/>
  <c r="N36" i="12"/>
  <c r="O45" i="10"/>
  <c r="O36" i="12"/>
  <c r="O41" i="13"/>
  <c r="O11" i="12"/>
  <c r="S11" i="12"/>
  <c r="Q11" i="12"/>
  <c r="R28" i="11"/>
  <c r="S28" i="11"/>
  <c r="O41" i="14"/>
  <c r="S35" i="14"/>
  <c r="Q46" i="10"/>
  <c r="Q30" i="12"/>
  <c r="N24" i="12"/>
  <c r="S13" i="12"/>
  <c r="O43" i="13"/>
  <c r="Q43" i="13"/>
  <c r="AB70" i="13"/>
  <c r="S44" i="13"/>
  <c r="S24" i="12"/>
  <c r="Q28" i="13"/>
  <c r="S28" i="13"/>
  <c r="R30" i="12"/>
  <c r="R12" i="12"/>
  <c r="S38" i="14"/>
  <c r="R33" i="14"/>
  <c r="O29" i="14"/>
  <c r="R26" i="15"/>
  <c r="Q8" i="15"/>
  <c r="N40" i="14"/>
  <c r="Q13" i="15"/>
  <c r="R13" i="15"/>
  <c r="O7" i="15"/>
  <c r="T7" i="15" s="1"/>
  <c r="S26" i="15"/>
  <c r="S30" i="12"/>
  <c r="R13" i="12"/>
  <c r="Q24" i="12"/>
  <c r="S39" i="13"/>
  <c r="O24" i="12"/>
  <c r="AB64" i="14"/>
  <c r="R38" i="14"/>
  <c r="R42" i="13"/>
  <c r="Q29" i="14"/>
  <c r="Q48" i="15"/>
  <c r="N49" i="14"/>
  <c r="Q39" i="14"/>
  <c r="N38" i="14"/>
  <c r="Q42" i="14"/>
  <c r="S42" i="14"/>
  <c r="R42" i="14"/>
  <c r="O48" i="4"/>
  <c r="P48" i="4" s="1"/>
  <c r="N28" i="4"/>
  <c r="N42" i="5"/>
  <c r="Q12" i="4"/>
  <c r="AB72" i="6"/>
  <c r="O38" i="7"/>
  <c r="R50" i="7"/>
  <c r="O49" i="8"/>
  <c r="P49" i="8" s="1"/>
  <c r="N38" i="7"/>
  <c r="N41" i="9"/>
  <c r="P41" i="9" s="1"/>
  <c r="R37" i="9"/>
  <c r="AB68" i="10"/>
  <c r="Q50" i="11"/>
  <c r="R50" i="11"/>
  <c r="N50" i="11"/>
  <c r="P50" i="11" s="1"/>
  <c r="O41" i="10"/>
  <c r="S41" i="10"/>
  <c r="N41" i="10"/>
  <c r="S48" i="12"/>
  <c r="Q48" i="12"/>
  <c r="O48" i="12"/>
  <c r="N48" i="12"/>
  <c r="R15" i="12"/>
  <c r="N15" i="12"/>
  <c r="Q46" i="11"/>
  <c r="R46" i="11"/>
  <c r="Q10" i="10"/>
  <c r="O10" i="10"/>
  <c r="R10" i="10"/>
  <c r="N10" i="10"/>
  <c r="R32" i="13"/>
  <c r="Q32" i="13"/>
  <c r="S32" i="13"/>
  <c r="N32" i="13"/>
  <c r="S42" i="12"/>
  <c r="O42" i="12"/>
  <c r="Q42" i="12"/>
  <c r="N42" i="12"/>
  <c r="AB69" i="12"/>
  <c r="S38" i="12"/>
  <c r="O38" i="12"/>
  <c r="Q38" i="12"/>
  <c r="N38" i="12"/>
  <c r="O34" i="12"/>
  <c r="S34" i="12"/>
  <c r="Q34" i="12"/>
  <c r="AB65" i="12"/>
  <c r="N34" i="12"/>
  <c r="AB55" i="15"/>
  <c r="S24" i="15"/>
  <c r="O24" i="15"/>
  <c r="R24" i="15"/>
  <c r="N24" i="15"/>
  <c r="Q24" i="15"/>
  <c r="N10" i="15"/>
  <c r="O10" i="15"/>
  <c r="Q10" i="15"/>
  <c r="R10" i="15"/>
  <c r="Q6" i="15"/>
  <c r="N6" i="15"/>
  <c r="O6" i="15"/>
  <c r="N26" i="14"/>
  <c r="S26" i="14"/>
  <c r="Q26" i="14"/>
  <c r="Q45" i="14"/>
  <c r="R45" i="14"/>
  <c r="O45" i="14"/>
  <c r="R37" i="14"/>
  <c r="AB68" i="14"/>
  <c r="O37" i="14"/>
  <c r="R31" i="14"/>
  <c r="S31" i="14"/>
  <c r="AB62" i="14"/>
  <c r="Q31" i="14"/>
  <c r="AB59" i="4"/>
  <c r="R21" i="4"/>
  <c r="AB69" i="7"/>
  <c r="S50" i="7"/>
  <c r="Q49" i="8"/>
  <c r="O37" i="9"/>
  <c r="Q26" i="10"/>
  <c r="S26" i="10"/>
  <c r="R37" i="10"/>
  <c r="O37" i="10"/>
  <c r="N37" i="10"/>
  <c r="Q18" i="10"/>
  <c r="S18" i="10"/>
  <c r="O18" i="10"/>
  <c r="N18" i="10"/>
  <c r="N48" i="11"/>
  <c r="S48" i="11"/>
  <c r="AB62" i="11"/>
  <c r="N31" i="11"/>
  <c r="S6" i="14"/>
  <c r="O6" i="14"/>
  <c r="Q6" i="14"/>
  <c r="N6" i="14"/>
  <c r="O28" i="4"/>
  <c r="R38" i="7"/>
  <c r="Q50" i="7"/>
  <c r="R49" i="8"/>
  <c r="S27" i="7"/>
  <c r="S37" i="9"/>
  <c r="N37" i="9"/>
  <c r="O42" i="14"/>
  <c r="N31" i="14"/>
  <c r="S41" i="13"/>
  <c r="R41" i="13"/>
  <c r="N41" i="13"/>
  <c r="AB72" i="13"/>
  <c r="R30" i="13"/>
  <c r="N30" i="13"/>
  <c r="S30" i="13"/>
  <c r="Q30" i="13"/>
  <c r="S47" i="13"/>
  <c r="R47" i="13"/>
  <c r="N47" i="13"/>
  <c r="T47" i="13" s="1"/>
  <c r="Q47" i="13"/>
  <c r="Q35" i="13"/>
  <c r="R35" i="13"/>
  <c r="N35" i="13"/>
  <c r="N49" i="12"/>
  <c r="S49" i="12"/>
  <c r="R49" i="12"/>
  <c r="N28" i="12"/>
  <c r="S28" i="12"/>
  <c r="AB59" i="12"/>
  <c r="O28" i="12"/>
  <c r="Q28" i="12"/>
  <c r="O20" i="12"/>
  <c r="R20" i="12"/>
  <c r="S20" i="12"/>
  <c r="O6" i="10"/>
  <c r="N6" i="10"/>
  <c r="Q6" i="10"/>
  <c r="S15" i="15"/>
  <c r="O15" i="15"/>
  <c r="Q15" i="15"/>
  <c r="R15" i="15"/>
  <c r="N15" i="15"/>
  <c r="O43" i="14"/>
  <c r="R43" i="14"/>
  <c r="N43" i="14"/>
  <c r="S43" i="14"/>
  <c r="N32" i="12"/>
  <c r="S32" i="12"/>
  <c r="R32" i="12"/>
  <c r="O44" i="14"/>
  <c r="R44" i="14"/>
  <c r="S44" i="14"/>
  <c r="N45" i="12"/>
  <c r="S45" i="12"/>
  <c r="R45" i="12"/>
  <c r="O9" i="11"/>
  <c r="R40" i="13"/>
  <c r="O8" i="12"/>
  <c r="O49" i="13"/>
  <c r="S20" i="15"/>
  <c r="O20" i="15"/>
  <c r="N20" i="15"/>
  <c r="Q20" i="15"/>
  <c r="R20" i="15"/>
  <c r="O8" i="15"/>
  <c r="Q7" i="15"/>
  <c r="N45" i="14"/>
  <c r="N37" i="14"/>
  <c r="S19" i="15"/>
  <c r="O19" i="15"/>
  <c r="Q19" i="15"/>
  <c r="R19" i="15"/>
  <c r="N19" i="15"/>
  <c r="AB54" i="15"/>
  <c r="S23" i="15"/>
  <c r="O23" i="15"/>
  <c r="Q23" i="15"/>
  <c r="N23" i="15"/>
  <c r="R23" i="15"/>
  <c r="O9" i="15"/>
  <c r="N9" i="15"/>
  <c r="N44" i="14"/>
  <c r="N42" i="14"/>
  <c r="Q9" i="11"/>
  <c r="S47" i="12"/>
  <c r="O39" i="14"/>
  <c r="S16" i="15"/>
  <c r="O16" i="15"/>
  <c r="N16" i="15"/>
  <c r="Q16" i="15"/>
  <c r="R16" i="15"/>
  <c r="S12" i="15"/>
  <c r="O12" i="15"/>
  <c r="N12" i="15"/>
  <c r="Q12" i="15"/>
  <c r="R12" i="15"/>
  <c r="S9" i="15"/>
  <c r="R9" i="15"/>
  <c r="N8" i="15"/>
  <c r="S7" i="15"/>
  <c r="S11" i="15"/>
  <c r="O11" i="15"/>
  <c r="Q11" i="15"/>
  <c r="R11" i="15"/>
  <c r="N11" i="15"/>
  <c r="AB70" i="11"/>
  <c r="N39" i="11"/>
  <c r="Q39" i="11"/>
  <c r="O39" i="11"/>
  <c r="R39" i="11"/>
  <c r="O7" i="11"/>
  <c r="R7" i="11"/>
  <c r="N7" i="11"/>
  <c r="Q7" i="11"/>
  <c r="S7" i="11"/>
  <c r="S38" i="13"/>
  <c r="R38" i="13"/>
  <c r="N38" i="13"/>
  <c r="AB69" i="13"/>
  <c r="S21" i="14"/>
  <c r="O21" i="14"/>
  <c r="R21" i="14"/>
  <c r="N21" i="14"/>
  <c r="Q21" i="14"/>
  <c r="S11" i="14"/>
  <c r="O11" i="14"/>
  <c r="R11" i="14"/>
  <c r="N11" i="14"/>
  <c r="Q11" i="14"/>
  <c r="AB66" i="4"/>
  <c r="O33" i="4"/>
  <c r="R17" i="4"/>
  <c r="Q38" i="4"/>
  <c r="O46" i="4"/>
  <c r="P46" i="4" s="1"/>
  <c r="O42" i="5"/>
  <c r="N47" i="5"/>
  <c r="P47" i="5" s="1"/>
  <c r="Q45" i="6"/>
  <c r="S41" i="6"/>
  <c r="N41" i="6"/>
  <c r="Q37" i="6"/>
  <c r="Q42" i="10"/>
  <c r="N42" i="10"/>
  <c r="T42" i="10" s="1"/>
  <c r="R42" i="10"/>
  <c r="S42" i="10"/>
  <c r="R31" i="10"/>
  <c r="Q31" i="10"/>
  <c r="N31" i="10"/>
  <c r="O31" i="10"/>
  <c r="AB62" i="10"/>
  <c r="N24" i="9"/>
  <c r="Q24" i="9"/>
  <c r="AB55" i="9"/>
  <c r="R24" i="9"/>
  <c r="O24" i="9"/>
  <c r="N20" i="9"/>
  <c r="S20" i="9"/>
  <c r="O20" i="9"/>
  <c r="R20" i="9"/>
  <c r="N45" i="8"/>
  <c r="R45" i="8"/>
  <c r="O45" i="8"/>
  <c r="Q41" i="8"/>
  <c r="R41" i="8"/>
  <c r="N41" i="8"/>
  <c r="O41" i="8"/>
  <c r="AB68" i="8"/>
  <c r="Q37" i="8"/>
  <c r="R37" i="8"/>
  <c r="N33" i="8"/>
  <c r="O33" i="8"/>
  <c r="AB64" i="8"/>
  <c r="R33" i="8"/>
  <c r="S33" i="8"/>
  <c r="Q46" i="7"/>
  <c r="N46" i="7"/>
  <c r="T46" i="7" s="1"/>
  <c r="R46" i="7"/>
  <c r="R44" i="10"/>
  <c r="N44" i="10"/>
  <c r="S44" i="10"/>
  <c r="O44" i="10"/>
  <c r="Q44" i="10"/>
  <c r="S11" i="10"/>
  <c r="Q11" i="10"/>
  <c r="N11" i="10"/>
  <c r="O11" i="10"/>
  <c r="R41" i="12"/>
  <c r="O41" i="12"/>
  <c r="N41" i="12"/>
  <c r="Q41" i="12"/>
  <c r="AB72" i="12"/>
  <c r="Q37" i="12"/>
  <c r="AB68" i="12"/>
  <c r="R37" i="12"/>
  <c r="O37" i="12"/>
  <c r="T37" i="12" s="1"/>
  <c r="S37" i="12"/>
  <c r="N45" i="13"/>
  <c r="Q45" i="13"/>
  <c r="O45" i="13"/>
  <c r="R45" i="13"/>
  <c r="S17" i="12"/>
  <c r="Q17" i="12"/>
  <c r="R17" i="12"/>
  <c r="N17" i="12"/>
  <c r="N35" i="11"/>
  <c r="AB66" i="11"/>
  <c r="S35" i="11"/>
  <c r="Q35" i="11"/>
  <c r="R35" i="11"/>
  <c r="R49" i="13"/>
  <c r="N49" i="13"/>
  <c r="AB56" i="14"/>
  <c r="S25" i="14"/>
  <c r="O25" i="14"/>
  <c r="R25" i="14"/>
  <c r="N25" i="14"/>
  <c r="Q25" i="14"/>
  <c r="S19" i="14"/>
  <c r="O19" i="14"/>
  <c r="R19" i="14"/>
  <c r="N19" i="14"/>
  <c r="Q19" i="14"/>
  <c r="S15" i="14"/>
  <c r="O15" i="14"/>
  <c r="R15" i="14"/>
  <c r="N15" i="14"/>
  <c r="Q15" i="14"/>
  <c r="S7" i="14"/>
  <c r="O7" i="14"/>
  <c r="R7" i="14"/>
  <c r="N7" i="14"/>
  <c r="Q7" i="14"/>
  <c r="R33" i="4"/>
  <c r="O17" i="4"/>
  <c r="R42" i="5"/>
  <c r="Q47" i="5"/>
  <c r="N45" i="6"/>
  <c r="N25" i="6"/>
  <c r="N37" i="6"/>
  <c r="AB64" i="6"/>
  <c r="N29" i="7"/>
  <c r="S29" i="7"/>
  <c r="O35" i="11"/>
  <c r="O38" i="13"/>
  <c r="O16" i="9"/>
  <c r="N16" i="9"/>
  <c r="S16" i="9"/>
  <c r="O7" i="12"/>
  <c r="N7" i="12"/>
  <c r="R7" i="12"/>
  <c r="S7" i="12"/>
  <c r="AB58" i="11"/>
  <c r="S27" i="11"/>
  <c r="N27" i="11"/>
  <c r="Q16" i="10"/>
  <c r="N16" i="10"/>
  <c r="O16" i="10"/>
  <c r="R16" i="10"/>
  <c r="Q47" i="10"/>
  <c r="S47" i="10"/>
  <c r="N47" i="10"/>
  <c r="O47" i="10"/>
  <c r="Q42" i="13"/>
  <c r="O42" i="13"/>
  <c r="N42" i="13"/>
  <c r="AB54" i="14"/>
  <c r="S23" i="14"/>
  <c r="O23" i="14"/>
  <c r="R23" i="14"/>
  <c r="N23" i="14"/>
  <c r="Q23" i="14"/>
  <c r="S17" i="14"/>
  <c r="O17" i="14"/>
  <c r="R17" i="14"/>
  <c r="N17" i="14"/>
  <c r="Q17" i="14"/>
  <c r="S13" i="14"/>
  <c r="O13" i="14"/>
  <c r="R13" i="14"/>
  <c r="N13" i="14"/>
  <c r="Q13" i="14"/>
  <c r="S9" i="14"/>
  <c r="O9" i="14"/>
  <c r="R9" i="14"/>
  <c r="N9" i="14"/>
  <c r="Q9" i="14"/>
  <c r="AB69" i="4"/>
  <c r="S41" i="4"/>
  <c r="N17" i="4"/>
  <c r="N15" i="4"/>
  <c r="Q42" i="5"/>
  <c r="S47" i="5"/>
  <c r="R45" i="6"/>
  <c r="O41" i="6"/>
  <c r="O45" i="6"/>
  <c r="AB68" i="6"/>
  <c r="R23" i="4"/>
  <c r="S16" i="10"/>
  <c r="S39" i="11"/>
  <c r="N27" i="8"/>
  <c r="P27" i="8" s="1"/>
  <c r="R27" i="8"/>
  <c r="S27" i="8"/>
  <c r="Q27" i="8"/>
  <c r="Q38" i="13"/>
  <c r="N50" i="13"/>
  <c r="S50" i="13"/>
  <c r="O50" i="13"/>
  <c r="R50" i="13"/>
  <c r="AB68" i="13"/>
  <c r="R37" i="13"/>
  <c r="Q37" i="13"/>
  <c r="O37" i="13"/>
  <c r="T37" i="13" s="1"/>
  <c r="S26" i="13"/>
  <c r="Q26" i="13"/>
  <c r="AB57" i="13"/>
  <c r="N26" i="13"/>
  <c r="Q29" i="12"/>
  <c r="R29" i="12"/>
  <c r="O29" i="12"/>
  <c r="P29" i="12" s="1"/>
  <c r="Q22" i="12"/>
  <c r="AB53" i="12"/>
  <c r="R22" i="12"/>
  <c r="N22" i="12"/>
  <c r="T22" i="12" s="1"/>
  <c r="N41" i="11"/>
  <c r="O41" i="11"/>
  <c r="Q41" i="11"/>
  <c r="R41" i="11"/>
  <c r="S41" i="11"/>
  <c r="R48" i="8"/>
  <c r="Q48" i="8"/>
  <c r="S48" i="8"/>
  <c r="N48" i="8"/>
  <c r="P48" i="8" s="1"/>
  <c r="S29" i="12"/>
  <c r="S37" i="13"/>
  <c r="N49" i="11"/>
  <c r="Q32" i="14"/>
  <c r="AB63" i="14"/>
  <c r="S32" i="14"/>
  <c r="O32" i="14"/>
  <c r="R32" i="14"/>
  <c r="N32" i="14"/>
  <c r="S42" i="13"/>
  <c r="S45" i="13"/>
  <c r="AB59" i="14"/>
  <c r="O28" i="14"/>
  <c r="S28" i="14"/>
  <c r="N28" i="14"/>
  <c r="Q28" i="14"/>
  <c r="R28" i="14"/>
  <c r="S49" i="13"/>
  <c r="R27" i="13"/>
  <c r="Q27" i="13"/>
  <c r="R31" i="13"/>
  <c r="Q31" i="13"/>
  <c r="AB55" i="14"/>
  <c r="S24" i="14"/>
  <c r="O24" i="14"/>
  <c r="R24" i="14"/>
  <c r="N24" i="14"/>
  <c r="Q24" i="14"/>
  <c r="AB53" i="14"/>
  <c r="S22" i="14"/>
  <c r="O22" i="14"/>
  <c r="R22" i="14"/>
  <c r="N22" i="14"/>
  <c r="Q22" i="14"/>
  <c r="S20" i="14"/>
  <c r="O20" i="14"/>
  <c r="R20" i="14"/>
  <c r="N20" i="14"/>
  <c r="Q20" i="14"/>
  <c r="S18" i="14"/>
  <c r="O18" i="14"/>
  <c r="R18" i="14"/>
  <c r="N18" i="14"/>
  <c r="Q18" i="14"/>
  <c r="S16" i="14"/>
  <c r="O16" i="14"/>
  <c r="R16" i="14"/>
  <c r="N16" i="14"/>
  <c r="Q16" i="14"/>
  <c r="S14" i="14"/>
  <c r="O14" i="14"/>
  <c r="R14" i="14"/>
  <c r="N14" i="14"/>
  <c r="Q14" i="14"/>
  <c r="S12" i="14"/>
  <c r="O12" i="14"/>
  <c r="R12" i="14"/>
  <c r="N12" i="14"/>
  <c r="Q12" i="14"/>
  <c r="S10" i="14"/>
  <c r="O10" i="14"/>
  <c r="R10" i="14"/>
  <c r="N10" i="14"/>
  <c r="Q10" i="14"/>
  <c r="S8" i="14"/>
  <c r="O8" i="14"/>
  <c r="R8" i="14"/>
  <c r="N8" i="14"/>
  <c r="Q8" i="14"/>
  <c r="S35" i="13"/>
  <c r="N35" i="10"/>
  <c r="O35" i="10"/>
  <c r="AB66" i="10"/>
  <c r="S35" i="10"/>
  <c r="N22" i="9"/>
  <c r="Q22" i="9"/>
  <c r="AB53" i="9"/>
  <c r="R22" i="9"/>
  <c r="O22" i="9"/>
  <c r="T22" i="9" s="1"/>
  <c r="Q39" i="8"/>
  <c r="R39" i="8"/>
  <c r="N39" i="8"/>
  <c r="AB70" i="8"/>
  <c r="O39" i="8"/>
  <c r="O30" i="8"/>
  <c r="Q30" i="8"/>
  <c r="S30" i="8"/>
  <c r="AB61" i="8"/>
  <c r="R30" i="8"/>
  <c r="R37" i="7"/>
  <c r="N30" i="8"/>
  <c r="Q31" i="4"/>
  <c r="R31" i="4"/>
  <c r="N31" i="4"/>
  <c r="T31" i="4" s="1"/>
  <c r="S31" i="4"/>
  <c r="AB62" i="4"/>
  <c r="S42" i="6"/>
  <c r="O42" i="6"/>
  <c r="S38" i="6"/>
  <c r="AB69" i="6"/>
  <c r="S39" i="5"/>
  <c r="O39" i="5"/>
  <c r="R39" i="5"/>
  <c r="N26" i="6"/>
  <c r="Q26" i="6"/>
  <c r="S26" i="6"/>
  <c r="AB57" i="6"/>
  <c r="Q7" i="5"/>
  <c r="S7" i="5"/>
  <c r="O7" i="5"/>
  <c r="Q14" i="4"/>
  <c r="R14" i="4"/>
  <c r="O14" i="4"/>
  <c r="P14" i="4" s="1"/>
  <c r="R10" i="4"/>
  <c r="O10" i="4"/>
  <c r="Q10" i="4"/>
  <c r="N10" i="4"/>
  <c r="N37" i="7"/>
  <c r="S37" i="7"/>
  <c r="O37" i="7"/>
  <c r="AB68" i="7"/>
  <c r="R29" i="7"/>
  <c r="AB60" i="7"/>
  <c r="Q29" i="7"/>
  <c r="O29" i="7"/>
  <c r="O31" i="9"/>
  <c r="N31" i="9"/>
  <c r="AB62" i="9"/>
  <c r="R31" i="9"/>
  <c r="S31" i="9"/>
  <c r="R43" i="8"/>
  <c r="Q43" i="8"/>
  <c r="N43" i="8"/>
  <c r="O43" i="8"/>
  <c r="Q24" i="10"/>
  <c r="AB55" i="10"/>
  <c r="S24" i="10"/>
  <c r="R24" i="10"/>
  <c r="O24" i="10"/>
  <c r="N32" i="5"/>
  <c r="Q32" i="5"/>
  <c r="AB63" i="5"/>
  <c r="R29" i="4"/>
  <c r="N29" i="4"/>
  <c r="O29" i="4"/>
  <c r="Q7" i="9"/>
  <c r="N7" i="9"/>
  <c r="S7" i="9"/>
  <c r="Q14" i="10"/>
  <c r="R14" i="10"/>
  <c r="N14" i="10"/>
  <c r="S14" i="10"/>
  <c r="N14" i="9"/>
  <c r="Q14" i="9"/>
  <c r="R14" i="9"/>
  <c r="O14" i="9"/>
  <c r="O35" i="8"/>
  <c r="P35" i="8" s="1"/>
  <c r="Q35" i="8"/>
  <c r="R35" i="8"/>
  <c r="S35" i="8"/>
  <c r="R38" i="10"/>
  <c r="O38" i="10"/>
  <c r="Q38" i="10"/>
  <c r="AB69" i="10"/>
  <c r="N38" i="10"/>
  <c r="AB66" i="8"/>
  <c r="O7" i="9"/>
  <c r="R33" i="9"/>
  <c r="AB64" i="9"/>
  <c r="Q33" i="9"/>
  <c r="O33" i="9"/>
  <c r="P33" i="9" s="1"/>
  <c r="S38" i="10"/>
  <c r="N24" i="10"/>
  <c r="R36" i="13"/>
  <c r="AB56" i="13"/>
  <c r="R25" i="13"/>
  <c r="N25" i="13"/>
  <c r="S25" i="13"/>
  <c r="O25" i="13"/>
  <c r="Q25" i="13"/>
  <c r="R17" i="13"/>
  <c r="N17" i="13"/>
  <c r="S17" i="13"/>
  <c r="O17" i="13"/>
  <c r="Q17" i="13"/>
  <c r="O9" i="13"/>
  <c r="R12" i="13"/>
  <c r="N12" i="13"/>
  <c r="S12" i="13"/>
  <c r="O12" i="13"/>
  <c r="Q12" i="13"/>
  <c r="R50" i="6"/>
  <c r="R31" i="11"/>
  <c r="S34" i="11"/>
  <c r="N28" i="11"/>
  <c r="Q28" i="11"/>
  <c r="N11" i="12"/>
  <c r="Q47" i="12"/>
  <c r="N35" i="12"/>
  <c r="N43" i="12"/>
  <c r="R21" i="12"/>
  <c r="S39" i="12"/>
  <c r="O31" i="11"/>
  <c r="S36" i="13"/>
  <c r="N36" i="13"/>
  <c r="AB67" i="13"/>
  <c r="O32" i="13"/>
  <c r="Q9" i="13"/>
  <c r="R9" i="13"/>
  <c r="R23" i="12"/>
  <c r="O23" i="12"/>
  <c r="T23" i="12" s="1"/>
  <c r="AB61" i="11"/>
  <c r="O30" i="11"/>
  <c r="R8" i="13"/>
  <c r="S8" i="13"/>
  <c r="Q36" i="13"/>
  <c r="R21" i="13"/>
  <c r="N21" i="13"/>
  <c r="S21" i="13"/>
  <c r="O21" i="13"/>
  <c r="Q21" i="13"/>
  <c r="R13" i="13"/>
  <c r="N13" i="13"/>
  <c r="S13" i="13"/>
  <c r="O13" i="13"/>
  <c r="Q13" i="13"/>
  <c r="O19" i="12"/>
  <c r="AB55" i="13"/>
  <c r="R24" i="13"/>
  <c r="N24" i="13"/>
  <c r="S24" i="13"/>
  <c r="O24" i="13"/>
  <c r="Q24" i="13"/>
  <c r="R16" i="13"/>
  <c r="N16" i="13"/>
  <c r="S16" i="13"/>
  <c r="O16" i="13"/>
  <c r="Q16" i="13"/>
  <c r="N45" i="5"/>
  <c r="S34" i="5"/>
  <c r="Q30" i="6"/>
  <c r="Q31" i="11"/>
  <c r="N34" i="11"/>
  <c r="Q34" i="11"/>
  <c r="O28" i="11"/>
  <c r="N21" i="12"/>
  <c r="O47" i="12"/>
  <c r="N47" i="12"/>
  <c r="AB66" i="12"/>
  <c r="Q35" i="12"/>
  <c r="O43" i="12"/>
  <c r="Q43" i="12"/>
  <c r="S19" i="12"/>
  <c r="R39" i="12"/>
  <c r="Q8" i="13"/>
  <c r="AB60" i="13"/>
  <c r="R29" i="13"/>
  <c r="N29" i="13"/>
  <c r="Q29" i="13"/>
  <c r="S29" i="13"/>
  <c r="O29" i="13"/>
  <c r="O16" i="12"/>
  <c r="AB54" i="12"/>
  <c r="R20" i="13"/>
  <c r="N20" i="13"/>
  <c r="S20" i="13"/>
  <c r="O20" i="13"/>
  <c r="Q20" i="13"/>
  <c r="O34" i="11"/>
  <c r="R11" i="12"/>
  <c r="Q21" i="12"/>
  <c r="O39" i="12"/>
  <c r="S21" i="12"/>
  <c r="O21" i="12"/>
  <c r="AB70" i="12"/>
  <c r="O36" i="13"/>
  <c r="AB54" i="13"/>
  <c r="R23" i="13"/>
  <c r="N23" i="13"/>
  <c r="S23" i="13"/>
  <c r="O23" i="13"/>
  <c r="Q23" i="13"/>
  <c r="R19" i="13"/>
  <c r="N19" i="13"/>
  <c r="S19" i="13"/>
  <c r="O19" i="13"/>
  <c r="Q19" i="13"/>
  <c r="R15" i="13"/>
  <c r="N15" i="13"/>
  <c r="S15" i="13"/>
  <c r="O15" i="13"/>
  <c r="Q15" i="13"/>
  <c r="R11" i="13"/>
  <c r="N11" i="13"/>
  <c r="S11" i="13"/>
  <c r="O11" i="13"/>
  <c r="Q11" i="13"/>
  <c r="N9" i="13"/>
  <c r="O15" i="12"/>
  <c r="AB53" i="13"/>
  <c r="R22" i="13"/>
  <c r="N22" i="13"/>
  <c r="S22" i="13"/>
  <c r="O22" i="13"/>
  <c r="Q22" i="13"/>
  <c r="R18" i="13"/>
  <c r="N18" i="13"/>
  <c r="S18" i="13"/>
  <c r="O18" i="13"/>
  <c r="Q18" i="13"/>
  <c r="R14" i="13"/>
  <c r="N14" i="13"/>
  <c r="S14" i="13"/>
  <c r="O14" i="13"/>
  <c r="Q14" i="13"/>
  <c r="R10" i="13"/>
  <c r="N10" i="13"/>
  <c r="S10" i="13"/>
  <c r="O10" i="13"/>
  <c r="Q10" i="13"/>
  <c r="N8" i="13"/>
  <c r="T8" i="13" s="1"/>
  <c r="S15" i="12"/>
  <c r="O39" i="6"/>
  <c r="Q39" i="6"/>
  <c r="O44" i="5"/>
  <c r="R44" i="5"/>
  <c r="N44" i="5"/>
  <c r="Q12" i="9"/>
  <c r="R12" i="9"/>
  <c r="N12" i="9"/>
  <c r="S12" i="9"/>
  <c r="Q40" i="11"/>
  <c r="O40" i="11"/>
  <c r="N40" i="11"/>
  <c r="AB71" i="11"/>
  <c r="R40" i="11"/>
  <c r="R36" i="11"/>
  <c r="S36" i="11"/>
  <c r="Q36" i="11"/>
  <c r="O36" i="11"/>
  <c r="Q22" i="10"/>
  <c r="S22" i="10"/>
  <c r="AB53" i="10"/>
  <c r="O22" i="10"/>
  <c r="P22" i="10" s="1"/>
  <c r="R22" i="10"/>
  <c r="O40" i="5"/>
  <c r="AB62" i="8"/>
  <c r="O31" i="8"/>
  <c r="T31" i="8" s="1"/>
  <c r="Q31" i="8"/>
  <c r="S40" i="11"/>
  <c r="N36" i="11"/>
  <c r="N34" i="10"/>
  <c r="AB65" i="10"/>
  <c r="S34" i="10"/>
  <c r="Q34" i="10"/>
  <c r="O34" i="10"/>
  <c r="O50" i="9"/>
  <c r="P50" i="9" s="1"/>
  <c r="Q50" i="9"/>
  <c r="S50" i="9"/>
  <c r="R50" i="9"/>
  <c r="R25" i="9"/>
  <c r="AB56" i="9"/>
  <c r="S25" i="9"/>
  <c r="N25" i="9"/>
  <c r="O25" i="9"/>
  <c r="R21" i="9"/>
  <c r="N21" i="9"/>
  <c r="S21" i="9"/>
  <c r="O21" i="9"/>
  <c r="S13" i="9"/>
  <c r="O13" i="9"/>
  <c r="Q13" i="9"/>
  <c r="R42" i="8"/>
  <c r="N42" i="8"/>
  <c r="T42" i="8" s="1"/>
  <c r="Q42" i="8"/>
  <c r="S42" i="8"/>
  <c r="S38" i="8"/>
  <c r="R38" i="8"/>
  <c r="O38" i="8"/>
  <c r="Q38" i="8"/>
  <c r="N38" i="8"/>
  <c r="N34" i="8"/>
  <c r="S34" i="8"/>
  <c r="O34" i="8"/>
  <c r="Q34" i="8"/>
  <c r="R34" i="8"/>
  <c r="O9" i="10"/>
  <c r="N9" i="10"/>
  <c r="S9" i="10"/>
  <c r="R9" i="10"/>
  <c r="Q9" i="10"/>
  <c r="R40" i="9"/>
  <c r="Q40" i="9"/>
  <c r="N40" i="9"/>
  <c r="Q18" i="4"/>
  <c r="N18" i="4"/>
  <c r="AB67" i="11"/>
  <c r="O26" i="11"/>
  <c r="AB57" i="11"/>
  <c r="R26" i="11"/>
  <c r="Q26" i="11"/>
  <c r="N26" i="11"/>
  <c r="T26" i="11" s="1"/>
  <c r="Q48" i="10"/>
  <c r="N48" i="10"/>
  <c r="R48" i="10"/>
  <c r="O48" i="10"/>
  <c r="S11" i="11"/>
  <c r="O11" i="11"/>
  <c r="Q11" i="11"/>
  <c r="N11" i="11"/>
  <c r="R11" i="11"/>
  <c r="O7" i="10"/>
  <c r="S7" i="10"/>
  <c r="N7" i="10"/>
  <c r="R7" i="10"/>
  <c r="S43" i="4"/>
  <c r="O43" i="4"/>
  <c r="N43" i="4"/>
  <c r="N44" i="9"/>
  <c r="T44" i="9" s="1"/>
  <c r="Q44" i="9"/>
  <c r="S44" i="9"/>
  <c r="R43" i="4"/>
  <c r="Q46" i="5"/>
  <c r="O46" i="5"/>
  <c r="N42" i="7"/>
  <c r="Q42" i="7"/>
  <c r="S42" i="7"/>
  <c r="O42" i="7"/>
  <c r="AB56" i="6"/>
  <c r="R25" i="6"/>
  <c r="O25" i="6"/>
  <c r="S25" i="6"/>
  <c r="S26" i="5"/>
  <c r="N26" i="5"/>
  <c r="O26" i="5"/>
  <c r="Q26" i="5"/>
  <c r="AB57" i="5"/>
  <c r="R38" i="4"/>
  <c r="O38" i="4"/>
  <c r="T38" i="4" s="1"/>
  <c r="S38" i="4"/>
  <c r="S19" i="6"/>
  <c r="Q19" i="6"/>
  <c r="N30" i="9"/>
  <c r="R30" i="9"/>
  <c r="O47" i="7"/>
  <c r="N47" i="7"/>
  <c r="N32" i="10"/>
  <c r="Q32" i="10"/>
  <c r="O32" i="10"/>
  <c r="AB63" i="10"/>
  <c r="R32" i="10"/>
  <c r="Q34" i="9"/>
  <c r="N34" i="9"/>
  <c r="S34" i="9"/>
  <c r="O34" i="9"/>
  <c r="AB65" i="9"/>
  <c r="O34" i="4"/>
  <c r="R34" i="4"/>
  <c r="R47" i="11"/>
  <c r="Q47" i="11"/>
  <c r="S47" i="11"/>
  <c r="O47" i="11"/>
  <c r="P47" i="11" s="1"/>
  <c r="R33" i="12"/>
  <c r="N33" i="12"/>
  <c r="S33" i="12"/>
  <c r="O33" i="12"/>
  <c r="Q33" i="12"/>
  <c r="AB64" i="12"/>
  <c r="S26" i="9"/>
  <c r="R26" i="10"/>
  <c r="Q26" i="12"/>
  <c r="O26" i="12"/>
  <c r="AB57" i="12"/>
  <c r="R26" i="12"/>
  <c r="N26" i="12"/>
  <c r="S26" i="12"/>
  <c r="R30" i="5"/>
  <c r="O23" i="6"/>
  <c r="Q17" i="6"/>
  <c r="S9" i="6"/>
  <c r="N32" i="4"/>
  <c r="N18" i="6"/>
  <c r="N14" i="6"/>
  <c r="N10" i="6"/>
  <c r="N35" i="9"/>
  <c r="AB57" i="10"/>
  <c r="R31" i="12"/>
  <c r="N31" i="12"/>
  <c r="S31" i="12"/>
  <c r="O31" i="12"/>
  <c r="Q31" i="12"/>
  <c r="AB62" i="12"/>
  <c r="S43" i="10"/>
  <c r="O31" i="7"/>
  <c r="S31" i="7"/>
  <c r="R31" i="7"/>
  <c r="R13" i="6"/>
  <c r="S13" i="6"/>
  <c r="Q13" i="6"/>
  <c r="N13" i="6"/>
  <c r="O13" i="6"/>
  <c r="Q49" i="7"/>
  <c r="O49" i="7"/>
  <c r="AB70" i="4"/>
  <c r="AB63" i="4"/>
  <c r="Q39" i="4"/>
  <c r="R40" i="5"/>
  <c r="R23" i="10"/>
  <c r="AB54" i="10"/>
  <c r="S23" i="10"/>
  <c r="O23" i="10"/>
  <c r="N23" i="10"/>
  <c r="O43" i="9"/>
  <c r="Q43" i="9"/>
  <c r="N43" i="9"/>
  <c r="S43" i="9"/>
  <c r="N18" i="9"/>
  <c r="R18" i="9"/>
  <c r="Q18" i="9"/>
  <c r="O18" i="9"/>
  <c r="R9" i="9"/>
  <c r="S9" i="9"/>
  <c r="N9" i="9"/>
  <c r="T9" i="9" s="1"/>
  <c r="Q9" i="9"/>
  <c r="Q23" i="6"/>
  <c r="N23" i="6"/>
  <c r="R23" i="6"/>
  <c r="S23" i="6"/>
  <c r="Q9" i="6"/>
  <c r="R9" i="6"/>
  <c r="O9" i="6"/>
  <c r="N9" i="6"/>
  <c r="Q26" i="7"/>
  <c r="N26" i="7"/>
  <c r="O26" i="7"/>
  <c r="R26" i="7"/>
  <c r="AB57" i="7"/>
  <c r="O17" i="6"/>
  <c r="S49" i="7"/>
  <c r="R43" i="6"/>
  <c r="N43" i="6"/>
  <c r="Q43" i="6"/>
  <c r="S43" i="6"/>
  <c r="R39" i="6"/>
  <c r="N39" i="6"/>
  <c r="S39" i="6"/>
  <c r="AB70" i="6"/>
  <c r="O35" i="6"/>
  <c r="S35" i="6"/>
  <c r="Q35" i="6"/>
  <c r="AB66" i="6"/>
  <c r="N35" i="6"/>
  <c r="P35" i="6" s="1"/>
  <c r="S44" i="5"/>
  <c r="Q44" i="5"/>
  <c r="AB71" i="5"/>
  <c r="N40" i="5"/>
  <c r="Q40" i="5"/>
  <c r="Q22" i="6"/>
  <c r="O22" i="6"/>
  <c r="AB53" i="6"/>
  <c r="Q6" i="5"/>
  <c r="N6" i="5"/>
  <c r="Q13" i="4"/>
  <c r="R13" i="4"/>
  <c r="S13" i="4"/>
  <c r="O20" i="6"/>
  <c r="O40" i="4"/>
  <c r="N40" i="4"/>
  <c r="N36" i="10"/>
  <c r="R36" i="10"/>
  <c r="AB67" i="10"/>
  <c r="S36" i="10"/>
  <c r="O36" i="10"/>
  <c r="T36" i="10" s="1"/>
  <c r="Q12" i="10"/>
  <c r="S12" i="10"/>
  <c r="R12" i="10"/>
  <c r="N12" i="10"/>
  <c r="P12" i="10" s="1"/>
  <c r="O35" i="4"/>
  <c r="S35" i="4"/>
  <c r="O30" i="5"/>
  <c r="N30" i="5"/>
  <c r="AB61" i="5"/>
  <c r="R17" i="6"/>
  <c r="N17" i="6"/>
  <c r="R32" i="4"/>
  <c r="O32" i="4"/>
  <c r="S32" i="4"/>
  <c r="S46" i="10"/>
  <c r="R46" i="10"/>
  <c r="N46" i="10"/>
  <c r="Q30" i="5"/>
  <c r="O43" i="6"/>
  <c r="AB62" i="7"/>
  <c r="O46" i="10"/>
  <c r="R48" i="9"/>
  <c r="S48" i="9"/>
  <c r="S15" i="9"/>
  <c r="O15" i="9"/>
  <c r="R15" i="9"/>
  <c r="N46" i="8"/>
  <c r="Q46" i="8"/>
  <c r="O46" i="8"/>
  <c r="R48" i="6"/>
  <c r="S48" i="6"/>
  <c r="N48" i="6"/>
  <c r="T48" i="6" s="1"/>
  <c r="Q48" i="6"/>
  <c r="AB56" i="11"/>
  <c r="S25" i="11"/>
  <c r="O25" i="11"/>
  <c r="R25" i="11"/>
  <c r="N25" i="11"/>
  <c r="Q25" i="11"/>
  <c r="AB54" i="11"/>
  <c r="S23" i="11"/>
  <c r="O23" i="11"/>
  <c r="R23" i="11"/>
  <c r="N23" i="11"/>
  <c r="Q23" i="11"/>
  <c r="S21" i="11"/>
  <c r="O21" i="11"/>
  <c r="R21" i="11"/>
  <c r="N21" i="11"/>
  <c r="Q21" i="11"/>
  <c r="S19" i="11"/>
  <c r="O19" i="11"/>
  <c r="R19" i="11"/>
  <c r="N19" i="11"/>
  <c r="Q19" i="11"/>
  <c r="S17" i="11"/>
  <c r="O17" i="11"/>
  <c r="R17" i="11"/>
  <c r="N17" i="11"/>
  <c r="Q17" i="11"/>
  <c r="S15" i="11"/>
  <c r="O15" i="11"/>
  <c r="R15" i="11"/>
  <c r="N15" i="11"/>
  <c r="Q15" i="11"/>
  <c r="S13" i="11"/>
  <c r="O13" i="11"/>
  <c r="R13" i="11"/>
  <c r="N13" i="11"/>
  <c r="Q13" i="11"/>
  <c r="S40" i="10"/>
  <c r="R40" i="10"/>
  <c r="O40" i="10"/>
  <c r="Q40" i="10"/>
  <c r="N40" i="10"/>
  <c r="Q20" i="10"/>
  <c r="S20" i="10"/>
  <c r="R20" i="10"/>
  <c r="O20" i="10"/>
  <c r="S47" i="9"/>
  <c r="Q47" i="9"/>
  <c r="R47" i="9"/>
  <c r="O47" i="9"/>
  <c r="T47" i="9" s="1"/>
  <c r="Q23" i="9"/>
  <c r="N23" i="9"/>
  <c r="AB54" i="9"/>
  <c r="R23" i="9"/>
  <c r="O23" i="9"/>
  <c r="Q19" i="9"/>
  <c r="O19" i="9"/>
  <c r="R19" i="9"/>
  <c r="N44" i="8"/>
  <c r="P44" i="8" s="1"/>
  <c r="Q44" i="8"/>
  <c r="S44" i="8"/>
  <c r="R44" i="8"/>
  <c r="N40" i="8"/>
  <c r="S40" i="8"/>
  <c r="AB71" i="8"/>
  <c r="R40" i="8"/>
  <c r="S36" i="8"/>
  <c r="O36" i="8"/>
  <c r="P36" i="8" s="1"/>
  <c r="AB67" i="8"/>
  <c r="N7" i="4"/>
  <c r="N29" i="3"/>
  <c r="S7" i="4"/>
  <c r="O37" i="6"/>
  <c r="Q41" i="6"/>
  <c r="S33" i="6"/>
  <c r="S49" i="6"/>
  <c r="R7" i="9"/>
  <c r="S30" i="10"/>
  <c r="S10" i="11"/>
  <c r="O10" i="11"/>
  <c r="R10" i="11"/>
  <c r="N10" i="11"/>
  <c r="Q10" i="11"/>
  <c r="S8" i="11"/>
  <c r="O8" i="11"/>
  <c r="N8" i="11"/>
  <c r="Q8" i="11"/>
  <c r="R8" i="11"/>
  <c r="S49" i="5"/>
  <c r="S30" i="5"/>
  <c r="R49" i="7"/>
  <c r="Q35" i="9"/>
  <c r="AB66" i="9"/>
  <c r="Q15" i="10"/>
  <c r="AB60" i="11"/>
  <c r="S29" i="11"/>
  <c r="O29" i="11"/>
  <c r="R29" i="11"/>
  <c r="Q29" i="11"/>
  <c r="N29" i="11"/>
  <c r="R35" i="10"/>
  <c r="Q35" i="10"/>
  <c r="S30" i="9"/>
  <c r="AB55" i="11"/>
  <c r="S24" i="11"/>
  <c r="O24" i="11"/>
  <c r="R24" i="11"/>
  <c r="N24" i="11"/>
  <c r="Q24" i="11"/>
  <c r="AB53" i="11"/>
  <c r="S22" i="11"/>
  <c r="O22" i="11"/>
  <c r="R22" i="11"/>
  <c r="N22" i="11"/>
  <c r="Q22" i="11"/>
  <c r="S20" i="11"/>
  <c r="O20" i="11"/>
  <c r="R20" i="11"/>
  <c r="N20" i="11"/>
  <c r="Q20" i="11"/>
  <c r="S18" i="11"/>
  <c r="O18" i="11"/>
  <c r="R18" i="11"/>
  <c r="N18" i="11"/>
  <c r="Q18" i="11"/>
  <c r="S16" i="11"/>
  <c r="O16" i="11"/>
  <c r="R16" i="11"/>
  <c r="N16" i="11"/>
  <c r="Q16" i="11"/>
  <c r="S14" i="11"/>
  <c r="O14" i="11"/>
  <c r="R14" i="11"/>
  <c r="N14" i="11"/>
  <c r="Q14" i="11"/>
  <c r="S12" i="11"/>
  <c r="O12" i="11"/>
  <c r="R12" i="11"/>
  <c r="N12" i="11"/>
  <c r="Q12" i="11"/>
  <c r="S6" i="11"/>
  <c r="O6" i="11"/>
  <c r="R6" i="11"/>
  <c r="N6" i="11"/>
  <c r="Q6" i="11"/>
  <c r="R13" i="9"/>
  <c r="N13" i="9"/>
  <c r="AB54" i="4"/>
  <c r="S29" i="4"/>
  <c r="O41" i="4"/>
  <c r="O43" i="5"/>
  <c r="N39" i="5"/>
  <c r="Q43" i="5"/>
  <c r="N38" i="6"/>
  <c r="R46" i="6"/>
  <c r="Q29" i="9"/>
  <c r="S17" i="10"/>
  <c r="Q17" i="10"/>
  <c r="R17" i="10"/>
  <c r="N17" i="10"/>
  <c r="S21" i="10"/>
  <c r="N21" i="10"/>
  <c r="Q21" i="10"/>
  <c r="O21" i="10"/>
  <c r="R21" i="10"/>
  <c r="AB60" i="4"/>
  <c r="N41" i="4"/>
  <c r="Q29" i="4"/>
  <c r="Q42" i="4"/>
  <c r="O23" i="4"/>
  <c r="S6" i="4"/>
  <c r="AB70" i="5"/>
  <c r="Q39" i="5"/>
  <c r="R42" i="6"/>
  <c r="N34" i="6"/>
  <c r="AB70" i="9"/>
  <c r="S39" i="9"/>
  <c r="O19" i="10"/>
  <c r="N19" i="10"/>
  <c r="Q19" i="10"/>
  <c r="S19" i="10"/>
  <c r="Q6" i="9"/>
  <c r="R6" i="9"/>
  <c r="S6" i="9"/>
  <c r="N6" i="9"/>
  <c r="O6" i="9"/>
  <c r="N7" i="7"/>
  <c r="P7" i="7" s="1"/>
  <c r="S7" i="7"/>
  <c r="R7" i="7"/>
  <c r="Q7" i="7"/>
  <c r="R19" i="10"/>
  <c r="Q25" i="10"/>
  <c r="N25" i="10"/>
  <c r="R25" i="10"/>
  <c r="O25" i="10"/>
  <c r="AB56" i="10"/>
  <c r="S25" i="10"/>
  <c r="R45" i="9"/>
  <c r="S45" i="9"/>
  <c r="Q45" i="9"/>
  <c r="S41" i="9"/>
  <c r="R41" i="9"/>
  <c r="AB72" i="9"/>
  <c r="O26" i="8"/>
  <c r="P26" i="8" s="1"/>
  <c r="S26" i="8"/>
  <c r="Q26" i="8"/>
  <c r="AB57" i="8"/>
  <c r="R26" i="8"/>
  <c r="S29" i="9"/>
  <c r="R29" i="9"/>
  <c r="AB72" i="4"/>
  <c r="Q41" i="4"/>
  <c r="N34" i="5"/>
  <c r="N43" i="5"/>
  <c r="S46" i="6"/>
  <c r="O46" i="6"/>
  <c r="AB65" i="6"/>
  <c r="O38" i="5"/>
  <c r="S28" i="6"/>
  <c r="AB59" i="6"/>
  <c r="Q31" i="7"/>
  <c r="N31" i="7"/>
  <c r="S47" i="7"/>
  <c r="R47" i="7"/>
  <c r="Q47" i="7"/>
  <c r="S13" i="10"/>
  <c r="Q13" i="10"/>
  <c r="R13" i="10"/>
  <c r="O13" i="10"/>
  <c r="T13" i="10" s="1"/>
  <c r="S17" i="6"/>
  <c r="N49" i="7"/>
  <c r="O48" i="9"/>
  <c r="T48" i="9" s="1"/>
  <c r="Q48" i="9"/>
  <c r="O30" i="9"/>
  <c r="R44" i="9"/>
  <c r="R26" i="9"/>
  <c r="N15" i="9"/>
  <c r="O12" i="9"/>
  <c r="AB71" i="9"/>
  <c r="N30" i="10"/>
  <c r="O15" i="10"/>
  <c r="R17" i="9"/>
  <c r="N17" i="9"/>
  <c r="P17" i="9" s="1"/>
  <c r="R15" i="10"/>
  <c r="S37" i="5"/>
  <c r="S46" i="8"/>
  <c r="Q30" i="9"/>
  <c r="O40" i="9"/>
  <c r="O30" i="10"/>
  <c r="S15" i="10"/>
  <c r="Q23" i="10"/>
  <c r="R35" i="5"/>
  <c r="AB66" i="5"/>
  <c r="Q29" i="6"/>
  <c r="AB60" i="6"/>
  <c r="R29" i="6"/>
  <c r="N29" i="6"/>
  <c r="Q50" i="5"/>
  <c r="O50" i="5"/>
  <c r="N50" i="5"/>
  <c r="Q21" i="6"/>
  <c r="O21" i="6"/>
  <c r="R21" i="6"/>
  <c r="R47" i="8"/>
  <c r="Q47" i="8"/>
  <c r="N47" i="8"/>
  <c r="S47" i="8"/>
  <c r="R39" i="7"/>
  <c r="O39" i="7"/>
  <c r="Q39" i="7"/>
  <c r="N39" i="7"/>
  <c r="AB70" i="7"/>
  <c r="AB69" i="9"/>
  <c r="R38" i="9"/>
  <c r="N38" i="9"/>
  <c r="S38" i="9"/>
  <c r="Q38" i="9"/>
  <c r="O38" i="9"/>
  <c r="S37" i="4"/>
  <c r="R27" i="4"/>
  <c r="S47" i="4"/>
  <c r="R12" i="4"/>
  <c r="N46" i="5"/>
  <c r="AB58" i="7"/>
  <c r="N27" i="7"/>
  <c r="R27" i="7"/>
  <c r="O27" i="7"/>
  <c r="Q27" i="7"/>
  <c r="Q47" i="6"/>
  <c r="S47" i="6"/>
  <c r="N15" i="6"/>
  <c r="Q15" i="6"/>
  <c r="N11" i="6"/>
  <c r="Q11" i="6"/>
  <c r="N7" i="6"/>
  <c r="Q7" i="6"/>
  <c r="O7" i="6"/>
  <c r="AB64" i="7"/>
  <c r="Q33" i="7"/>
  <c r="N33" i="7"/>
  <c r="S16" i="6"/>
  <c r="R16" i="6"/>
  <c r="Q16" i="6"/>
  <c r="S12" i="6"/>
  <c r="Q12" i="6"/>
  <c r="N12" i="6"/>
  <c r="O12" i="6"/>
  <c r="N8" i="6"/>
  <c r="R8" i="6"/>
  <c r="R9" i="7"/>
  <c r="S9" i="7"/>
  <c r="O9" i="7"/>
  <c r="N9" i="7"/>
  <c r="AB63" i="9"/>
  <c r="N32" i="9"/>
  <c r="Q32" i="9"/>
  <c r="S32" i="9"/>
  <c r="O32" i="9"/>
  <c r="AB59" i="8"/>
  <c r="R28" i="8"/>
  <c r="Q28" i="8"/>
  <c r="S28" i="8"/>
  <c r="O28" i="8"/>
  <c r="T28" i="8" s="1"/>
  <c r="R48" i="4"/>
  <c r="S42" i="4"/>
  <c r="S48" i="4"/>
  <c r="S50" i="5"/>
  <c r="Q35" i="5"/>
  <c r="N21" i="6"/>
  <c r="O47" i="8"/>
  <c r="O36" i="5"/>
  <c r="R36" i="5"/>
  <c r="R46" i="5"/>
  <c r="S46" i="5"/>
  <c r="N8" i="4"/>
  <c r="T8" i="4" s="1"/>
  <c r="Q8" i="4"/>
  <c r="N44" i="7"/>
  <c r="O44" i="7"/>
  <c r="R44" i="7"/>
  <c r="Q44" i="7"/>
  <c r="O40" i="7"/>
  <c r="T40" i="7" s="1"/>
  <c r="Q40" i="7"/>
  <c r="R40" i="7"/>
  <c r="AB71" i="7"/>
  <c r="S18" i="4"/>
  <c r="N42" i="4"/>
  <c r="S12" i="4"/>
  <c r="S8" i="4"/>
  <c r="O18" i="4"/>
  <c r="R42" i="4"/>
  <c r="R50" i="5"/>
  <c r="O32" i="5"/>
  <c r="R32" i="5"/>
  <c r="S32" i="5"/>
  <c r="S46" i="4"/>
  <c r="R46" i="4"/>
  <c r="Q46" i="4"/>
  <c r="O29" i="6"/>
  <c r="S40" i="7"/>
  <c r="Q48" i="5"/>
  <c r="S48" i="5"/>
  <c r="S39" i="7"/>
  <c r="R43" i="5"/>
  <c r="N42" i="6"/>
  <c r="O38" i="6"/>
  <c r="Q38" i="6"/>
  <c r="N46" i="6"/>
  <c r="O34" i="6"/>
  <c r="Q34" i="6"/>
  <c r="O26" i="6"/>
  <c r="N22" i="4"/>
  <c r="O48" i="7"/>
  <c r="O45" i="4"/>
  <c r="R39" i="9"/>
  <c r="Q39" i="9"/>
  <c r="R35" i="9"/>
  <c r="AB61" i="9"/>
  <c r="N26" i="9"/>
  <c r="AB57" i="9"/>
  <c r="AB58" i="9"/>
  <c r="S27" i="9"/>
  <c r="O27" i="9"/>
  <c r="Q27" i="9"/>
  <c r="R27" i="9"/>
  <c r="N27" i="9"/>
  <c r="S8" i="9"/>
  <c r="O8" i="9"/>
  <c r="R8" i="9"/>
  <c r="Q8" i="9"/>
  <c r="N8" i="9"/>
  <c r="AB59" i="9"/>
  <c r="Q28" i="9"/>
  <c r="S28" i="9"/>
  <c r="O28" i="9"/>
  <c r="N28" i="9"/>
  <c r="R28" i="9"/>
  <c r="AB67" i="9"/>
  <c r="R36" i="9"/>
  <c r="N36" i="9"/>
  <c r="S36" i="9"/>
  <c r="Q36" i="9"/>
  <c r="O36" i="9"/>
  <c r="S10" i="9"/>
  <c r="O10" i="9"/>
  <c r="Q10" i="9"/>
  <c r="R10" i="9"/>
  <c r="N10" i="9"/>
  <c r="R45" i="5"/>
  <c r="O34" i="5"/>
  <c r="Q42" i="6"/>
  <c r="R38" i="6"/>
  <c r="S34" i="6"/>
  <c r="R26" i="6"/>
  <c r="R37" i="5"/>
  <c r="AB61" i="6"/>
  <c r="S18" i="6"/>
  <c r="Q14" i="6"/>
  <c r="Q10" i="6"/>
  <c r="R6" i="6"/>
  <c r="O39" i="9"/>
  <c r="T39" i="9" s="1"/>
  <c r="O35" i="9"/>
  <c r="N29" i="9"/>
  <c r="T29" i="9" s="1"/>
  <c r="AB60" i="9"/>
  <c r="O26" i="9"/>
  <c r="S31" i="8"/>
  <c r="R31" i="8"/>
  <c r="Q18" i="8"/>
  <c r="S18" i="8"/>
  <c r="O18" i="8"/>
  <c r="R18" i="8"/>
  <c r="N18" i="8"/>
  <c r="AB71" i="4"/>
  <c r="S45" i="4"/>
  <c r="N39" i="4"/>
  <c r="N44" i="4"/>
  <c r="S40" i="4"/>
  <c r="O9" i="4"/>
  <c r="N9" i="4"/>
  <c r="R40" i="4"/>
  <c r="N36" i="5"/>
  <c r="N49" i="5"/>
  <c r="AB68" i="5"/>
  <c r="Q37" i="5"/>
  <c r="S22" i="6"/>
  <c r="S20" i="6"/>
  <c r="O10" i="6"/>
  <c r="S7" i="6"/>
  <c r="N47" i="6"/>
  <c r="N22" i="6"/>
  <c r="R20" i="6"/>
  <c r="R18" i="6"/>
  <c r="R14" i="6"/>
  <c r="R10" i="6"/>
  <c r="N6" i="6"/>
  <c r="N40" i="6"/>
  <c r="Q20" i="6"/>
  <c r="R45" i="4"/>
  <c r="N30" i="6"/>
  <c r="O30" i="6"/>
  <c r="S48" i="7"/>
  <c r="O47" i="6"/>
  <c r="O36" i="7"/>
  <c r="O43" i="7"/>
  <c r="T43" i="7" s="1"/>
  <c r="S29" i="6"/>
  <c r="AB54" i="8"/>
  <c r="Q23" i="8"/>
  <c r="S23" i="8"/>
  <c r="O23" i="8"/>
  <c r="R23" i="8"/>
  <c r="N23" i="8"/>
  <c r="Q19" i="8"/>
  <c r="S19" i="8"/>
  <c r="O19" i="8"/>
  <c r="R19" i="8"/>
  <c r="N19" i="8"/>
  <c r="Q15" i="8"/>
  <c r="S15" i="8"/>
  <c r="O15" i="8"/>
  <c r="R15" i="8"/>
  <c r="N15" i="8"/>
  <c r="S9" i="8"/>
  <c r="O9" i="8"/>
  <c r="R9" i="8"/>
  <c r="N9" i="8"/>
  <c r="Q9" i="8"/>
  <c r="S10" i="8"/>
  <c r="O10" i="8"/>
  <c r="R10" i="8"/>
  <c r="N10" i="8"/>
  <c r="Q10" i="8"/>
  <c r="S6" i="8"/>
  <c r="O6" i="8"/>
  <c r="R6" i="8"/>
  <c r="N6" i="8"/>
  <c r="Q6" i="8"/>
  <c r="AB54" i="6"/>
  <c r="S10" i="6"/>
  <c r="AB63" i="8"/>
  <c r="S32" i="8"/>
  <c r="O32" i="8"/>
  <c r="Q32" i="8"/>
  <c r="N32" i="8"/>
  <c r="R32" i="8"/>
  <c r="Q14" i="8"/>
  <c r="S14" i="8"/>
  <c r="O14" i="8"/>
  <c r="R14" i="8"/>
  <c r="N14" i="8"/>
  <c r="Q45" i="4"/>
  <c r="Q40" i="4"/>
  <c r="N23" i="4"/>
  <c r="O13" i="4"/>
  <c r="O39" i="4"/>
  <c r="N13" i="4"/>
  <c r="R26" i="4"/>
  <c r="Q38" i="5"/>
  <c r="S23" i="4"/>
  <c r="AB67" i="5"/>
  <c r="Q36" i="5"/>
  <c r="S6" i="5"/>
  <c r="S41" i="5"/>
  <c r="N37" i="5"/>
  <c r="O19" i="6"/>
  <c r="O15" i="6"/>
  <c r="S6" i="6"/>
  <c r="R19" i="6"/>
  <c r="R15" i="6"/>
  <c r="R11" i="6"/>
  <c r="R44" i="6"/>
  <c r="Q18" i="6"/>
  <c r="Q6" i="6"/>
  <c r="Q32" i="6"/>
  <c r="R30" i="6"/>
  <c r="R48" i="7"/>
  <c r="Q48" i="7"/>
  <c r="R43" i="7"/>
  <c r="AB67" i="7"/>
  <c r="Q43" i="7"/>
  <c r="AB56" i="8"/>
  <c r="Q25" i="8"/>
  <c r="S25" i="8"/>
  <c r="O25" i="8"/>
  <c r="R25" i="8"/>
  <c r="N25" i="8"/>
  <c r="Q21" i="8"/>
  <c r="S21" i="8"/>
  <c r="O21" i="8"/>
  <c r="R21" i="8"/>
  <c r="N21" i="8"/>
  <c r="Q17" i="8"/>
  <c r="S17" i="8"/>
  <c r="O17" i="8"/>
  <c r="R17" i="8"/>
  <c r="N17" i="8"/>
  <c r="Q13" i="8"/>
  <c r="S13" i="8"/>
  <c r="O13" i="8"/>
  <c r="R13" i="8"/>
  <c r="N13" i="8"/>
  <c r="Q11" i="8"/>
  <c r="S11" i="8"/>
  <c r="O11" i="8"/>
  <c r="R11" i="8"/>
  <c r="N11" i="8"/>
  <c r="S7" i="8"/>
  <c r="O7" i="8"/>
  <c r="R7" i="8"/>
  <c r="N7" i="8"/>
  <c r="Q7" i="8"/>
  <c r="S8" i="8"/>
  <c r="O8" i="8"/>
  <c r="R8" i="8"/>
  <c r="N8" i="8"/>
  <c r="Q8" i="8"/>
  <c r="N48" i="7"/>
  <c r="S15" i="6"/>
  <c r="S11" i="6"/>
  <c r="R7" i="6"/>
  <c r="O33" i="7"/>
  <c r="R33" i="7"/>
  <c r="S33" i="7"/>
  <c r="S8" i="6"/>
  <c r="AB53" i="8"/>
  <c r="Q22" i="8"/>
  <c r="S22" i="8"/>
  <c r="O22" i="8"/>
  <c r="R22" i="8"/>
  <c r="N22" i="8"/>
  <c r="S14" i="6"/>
  <c r="S39" i="4"/>
  <c r="Q23" i="4"/>
  <c r="S9" i="4"/>
  <c r="R22" i="4"/>
  <c r="R9" i="4"/>
  <c r="AB57" i="4"/>
  <c r="S36" i="5"/>
  <c r="O6" i="5"/>
  <c r="O37" i="5"/>
  <c r="R28" i="5"/>
  <c r="O18" i="6"/>
  <c r="O14" i="6"/>
  <c r="O11" i="6"/>
  <c r="O6" i="6"/>
  <c r="Q50" i="6"/>
  <c r="R36" i="6"/>
  <c r="R22" i="6"/>
  <c r="N19" i="6"/>
  <c r="AB63" i="6"/>
  <c r="S30" i="6"/>
  <c r="N36" i="7"/>
  <c r="Q36" i="7"/>
  <c r="AB55" i="8"/>
  <c r="Q24" i="8"/>
  <c r="S24" i="8"/>
  <c r="O24" i="8"/>
  <c r="R24" i="8"/>
  <c r="N24" i="8"/>
  <c r="Q20" i="8"/>
  <c r="S20" i="8"/>
  <c r="O20" i="8"/>
  <c r="R20" i="8"/>
  <c r="N20" i="8"/>
  <c r="Q16" i="8"/>
  <c r="S16" i="8"/>
  <c r="O16" i="8"/>
  <c r="R16" i="8"/>
  <c r="N16" i="8"/>
  <c r="Q12" i="8"/>
  <c r="S12" i="8"/>
  <c r="O12" i="8"/>
  <c r="R12" i="8"/>
  <c r="N12" i="8"/>
  <c r="AB55" i="7"/>
  <c r="S24" i="7"/>
  <c r="O24" i="7"/>
  <c r="R24" i="7"/>
  <c r="N24" i="7"/>
  <c r="Q24" i="7"/>
  <c r="S20" i="7"/>
  <c r="O20" i="7"/>
  <c r="R20" i="7"/>
  <c r="N20" i="7"/>
  <c r="Q20" i="7"/>
  <c r="S14" i="7"/>
  <c r="O14" i="7"/>
  <c r="R14" i="7"/>
  <c r="N14" i="7"/>
  <c r="Q14" i="7"/>
  <c r="AB58" i="4"/>
  <c r="Q15" i="4"/>
  <c r="N47" i="4"/>
  <c r="R15" i="4"/>
  <c r="R18" i="4"/>
  <c r="R11" i="4"/>
  <c r="S15" i="4"/>
  <c r="O45" i="5"/>
  <c r="Q45" i="5"/>
  <c r="N41" i="5"/>
  <c r="S35" i="5"/>
  <c r="Q28" i="5"/>
  <c r="O28" i="5"/>
  <c r="N10" i="5"/>
  <c r="R34" i="5"/>
  <c r="N48" i="5"/>
  <c r="O50" i="6"/>
  <c r="AB67" i="6"/>
  <c r="Q44" i="6"/>
  <c r="R40" i="6"/>
  <c r="O33" i="6"/>
  <c r="N28" i="6"/>
  <c r="S8" i="7"/>
  <c r="O8" i="7"/>
  <c r="R8" i="7"/>
  <c r="Q8" i="7"/>
  <c r="N8" i="7"/>
  <c r="S18" i="7"/>
  <c r="O18" i="7"/>
  <c r="R18" i="7"/>
  <c r="N18" i="7"/>
  <c r="Q18" i="7"/>
  <c r="S12" i="7"/>
  <c r="O12" i="7"/>
  <c r="R12" i="7"/>
  <c r="N12" i="7"/>
  <c r="Q12" i="7"/>
  <c r="O27" i="4"/>
  <c r="O21" i="4"/>
  <c r="S11" i="4"/>
  <c r="N11" i="4"/>
  <c r="T11" i="4" s="1"/>
  <c r="O10" i="5"/>
  <c r="S45" i="5"/>
  <c r="O41" i="5"/>
  <c r="R41" i="5"/>
  <c r="N35" i="5"/>
  <c r="N28" i="5"/>
  <c r="S28" i="5"/>
  <c r="AB65" i="5"/>
  <c r="Q34" i="5"/>
  <c r="R48" i="5"/>
  <c r="S50" i="6"/>
  <c r="N50" i="6"/>
  <c r="O36" i="6"/>
  <c r="P36" i="6" s="1"/>
  <c r="Q36" i="6"/>
  <c r="N49" i="6"/>
  <c r="Q49" i="6"/>
  <c r="O44" i="6"/>
  <c r="AB71" i="6"/>
  <c r="O49" i="6"/>
  <c r="N32" i="6"/>
  <c r="O28" i="6"/>
  <c r="AB65" i="7"/>
  <c r="S34" i="7"/>
  <c r="O34" i="7"/>
  <c r="N34" i="7"/>
  <c r="Q34" i="7"/>
  <c r="R34" i="7"/>
  <c r="AB63" i="7"/>
  <c r="S32" i="7"/>
  <c r="O32" i="7"/>
  <c r="R32" i="7"/>
  <c r="Q32" i="7"/>
  <c r="N32" i="7"/>
  <c r="AB56" i="7"/>
  <c r="S25" i="7"/>
  <c r="O25" i="7"/>
  <c r="R25" i="7"/>
  <c r="N25" i="7"/>
  <c r="Q25" i="7"/>
  <c r="AB54" i="7"/>
  <c r="S23" i="7"/>
  <c r="O23" i="7"/>
  <c r="R23" i="7"/>
  <c r="N23" i="7"/>
  <c r="Q23" i="7"/>
  <c r="S21" i="7"/>
  <c r="O21" i="7"/>
  <c r="R21" i="7"/>
  <c r="N21" i="7"/>
  <c r="Q21" i="7"/>
  <c r="S19" i="7"/>
  <c r="O19" i="7"/>
  <c r="R19" i="7"/>
  <c r="N19" i="7"/>
  <c r="Q19" i="7"/>
  <c r="S17" i="7"/>
  <c r="O17" i="7"/>
  <c r="R17" i="7"/>
  <c r="N17" i="7"/>
  <c r="Q17" i="7"/>
  <c r="S15" i="7"/>
  <c r="O15" i="7"/>
  <c r="R15" i="7"/>
  <c r="N15" i="7"/>
  <c r="Q15" i="7"/>
  <c r="S13" i="7"/>
  <c r="O13" i="7"/>
  <c r="R13" i="7"/>
  <c r="N13" i="7"/>
  <c r="Q13" i="7"/>
  <c r="S11" i="7"/>
  <c r="O11" i="7"/>
  <c r="R11" i="7"/>
  <c r="N11" i="7"/>
  <c r="Q11" i="7"/>
  <c r="AB59" i="7"/>
  <c r="O28" i="7"/>
  <c r="S28" i="7"/>
  <c r="N28" i="7"/>
  <c r="Q28" i="7"/>
  <c r="R28" i="7"/>
  <c r="Q35" i="7"/>
  <c r="AB66" i="7"/>
  <c r="S35" i="7"/>
  <c r="O35" i="7"/>
  <c r="R35" i="7"/>
  <c r="N35" i="7"/>
  <c r="AB53" i="7"/>
  <c r="S22" i="7"/>
  <c r="O22" i="7"/>
  <c r="R22" i="7"/>
  <c r="N22" i="7"/>
  <c r="Q22" i="7"/>
  <c r="S16" i="7"/>
  <c r="O16" i="7"/>
  <c r="R16" i="7"/>
  <c r="N16" i="7"/>
  <c r="Q16" i="7"/>
  <c r="S10" i="7"/>
  <c r="O10" i="7"/>
  <c r="R10" i="7"/>
  <c r="N10" i="7"/>
  <c r="Q10" i="7"/>
  <c r="N27" i="4"/>
  <c r="N21" i="4"/>
  <c r="S10" i="5"/>
  <c r="AB72" i="5"/>
  <c r="O35" i="5"/>
  <c r="O48" i="5"/>
  <c r="R49" i="6"/>
  <c r="N44" i="6"/>
  <c r="O40" i="6"/>
  <c r="Q40" i="6"/>
  <c r="O32" i="6"/>
  <c r="R32" i="6"/>
  <c r="Q28" i="6"/>
  <c r="S6" i="7"/>
  <c r="Q6" i="7"/>
  <c r="O6" i="7"/>
  <c r="N6" i="7"/>
  <c r="R6" i="7"/>
  <c r="AB53" i="4"/>
  <c r="O25" i="4"/>
  <c r="S22" i="4"/>
  <c r="Q44" i="4"/>
  <c r="O19" i="4"/>
  <c r="N36" i="4"/>
  <c r="N26" i="4"/>
  <c r="O26" i="4"/>
  <c r="R49" i="5"/>
  <c r="S25" i="4"/>
  <c r="AB62" i="6"/>
  <c r="S31" i="6"/>
  <c r="O31" i="6"/>
  <c r="Q31" i="6"/>
  <c r="N31" i="6"/>
  <c r="R31" i="6"/>
  <c r="Q22" i="4"/>
  <c r="AB69" i="5"/>
  <c r="S38" i="5"/>
  <c r="N25" i="4"/>
  <c r="O22" i="4"/>
  <c r="S26" i="4"/>
  <c r="N38" i="5"/>
  <c r="O49" i="5"/>
  <c r="Q49" i="5"/>
  <c r="S27" i="4"/>
  <c r="AB58" i="6"/>
  <c r="S27" i="6"/>
  <c r="O27" i="6"/>
  <c r="N27" i="6"/>
  <c r="R27" i="6"/>
  <c r="Q27" i="6"/>
  <c r="AB56" i="4"/>
  <c r="R25" i="4"/>
  <c r="N34" i="3"/>
  <c r="R38" i="5"/>
  <c r="S17" i="4"/>
  <c r="AB67" i="4"/>
  <c r="R36" i="4"/>
  <c r="S36" i="4"/>
  <c r="S50" i="3"/>
  <c r="R29" i="5"/>
  <c r="N29" i="5"/>
  <c r="AB60" i="5"/>
  <c r="Q29" i="5"/>
  <c r="O29" i="5"/>
  <c r="S29" i="5"/>
  <c r="R23" i="5"/>
  <c r="N23" i="5"/>
  <c r="AB54" i="5"/>
  <c r="S23" i="5"/>
  <c r="O23" i="5"/>
  <c r="Q23" i="5"/>
  <c r="R19" i="5"/>
  <c r="N19" i="5"/>
  <c r="S19" i="5"/>
  <c r="O19" i="5"/>
  <c r="Q19" i="5"/>
  <c r="R15" i="5"/>
  <c r="N15" i="5"/>
  <c r="S15" i="5"/>
  <c r="O15" i="5"/>
  <c r="Q15" i="5"/>
  <c r="R44" i="4"/>
  <c r="O44" i="4"/>
  <c r="R24" i="5"/>
  <c r="N24" i="5"/>
  <c r="AB55" i="5"/>
  <c r="S24" i="5"/>
  <c r="O24" i="5"/>
  <c r="Q24" i="5"/>
  <c r="R18" i="5"/>
  <c r="N18" i="5"/>
  <c r="S18" i="5"/>
  <c r="O18" i="5"/>
  <c r="Q18" i="5"/>
  <c r="S8" i="5"/>
  <c r="O8" i="5"/>
  <c r="R8" i="5"/>
  <c r="Q8" i="5"/>
  <c r="N8" i="5"/>
  <c r="R33" i="5"/>
  <c r="N33" i="5"/>
  <c r="S33" i="5"/>
  <c r="O33" i="5"/>
  <c r="AB64" i="5"/>
  <c r="Q33" i="5"/>
  <c r="R16" i="5"/>
  <c r="N16" i="5"/>
  <c r="S16" i="5"/>
  <c r="O16" i="5"/>
  <c r="Q16" i="5"/>
  <c r="N37" i="4"/>
  <c r="Q19" i="4"/>
  <c r="O36" i="4"/>
  <c r="N19" i="4"/>
  <c r="S19" i="4"/>
  <c r="S31" i="5"/>
  <c r="O31" i="5"/>
  <c r="N31" i="5"/>
  <c r="AB62" i="5"/>
  <c r="R31" i="5"/>
  <c r="Q31" i="5"/>
  <c r="R25" i="5"/>
  <c r="N25" i="5"/>
  <c r="AB56" i="5"/>
  <c r="S25" i="5"/>
  <c r="O25" i="5"/>
  <c r="Q25" i="5"/>
  <c r="R21" i="5"/>
  <c r="N21" i="5"/>
  <c r="S21" i="5"/>
  <c r="O21" i="5"/>
  <c r="Q21" i="5"/>
  <c r="R17" i="5"/>
  <c r="N17" i="5"/>
  <c r="S17" i="5"/>
  <c r="O17" i="5"/>
  <c r="Q17" i="5"/>
  <c r="R13" i="5"/>
  <c r="N13" i="5"/>
  <c r="S13" i="5"/>
  <c r="O13" i="5"/>
  <c r="Q13" i="5"/>
  <c r="R22" i="5"/>
  <c r="N22" i="5"/>
  <c r="AB53" i="5"/>
  <c r="S22" i="5"/>
  <c r="O22" i="5"/>
  <c r="Q22" i="5"/>
  <c r="R12" i="5"/>
  <c r="N12" i="5"/>
  <c r="S12" i="5"/>
  <c r="O12" i="5"/>
  <c r="Q12" i="5"/>
  <c r="S33" i="4"/>
  <c r="Q21" i="4"/>
  <c r="Q17" i="4"/>
  <c r="S9" i="5"/>
  <c r="O9" i="5"/>
  <c r="Q9" i="5"/>
  <c r="R9" i="5"/>
  <c r="N9" i="5"/>
  <c r="Q6" i="4"/>
  <c r="O6" i="4"/>
  <c r="P6" i="4" s="1"/>
  <c r="AB68" i="4"/>
  <c r="Q37" i="4"/>
  <c r="R19" i="4"/>
  <c r="O37" i="4"/>
  <c r="R6" i="4"/>
  <c r="S27" i="5"/>
  <c r="O27" i="5"/>
  <c r="N27" i="5"/>
  <c r="AB58" i="5"/>
  <c r="Q27" i="5"/>
  <c r="R27" i="5"/>
  <c r="R20" i="5"/>
  <c r="N20" i="5"/>
  <c r="S20" i="5"/>
  <c r="O20" i="5"/>
  <c r="Q20" i="5"/>
  <c r="R47" i="4"/>
  <c r="O47" i="4"/>
  <c r="Q7" i="4"/>
  <c r="O7" i="4"/>
  <c r="R14" i="5"/>
  <c r="N14" i="5"/>
  <c r="S14" i="5"/>
  <c r="O14" i="5"/>
  <c r="Q14" i="5"/>
  <c r="R24" i="4"/>
  <c r="N24" i="4"/>
  <c r="AB55" i="4"/>
  <c r="S24" i="4"/>
  <c r="Q24" i="4"/>
  <c r="O24" i="4"/>
  <c r="R20" i="4"/>
  <c r="N20" i="4"/>
  <c r="S20" i="4"/>
  <c r="Q20" i="4"/>
  <c r="O20" i="4"/>
  <c r="R16" i="4"/>
  <c r="N16" i="4"/>
  <c r="S16" i="4"/>
  <c r="Q16" i="4"/>
  <c r="O16" i="4"/>
  <c r="S30" i="4"/>
  <c r="O30" i="4"/>
  <c r="AB61" i="4"/>
  <c r="R30" i="4"/>
  <c r="Q30" i="4"/>
  <c r="N30" i="4"/>
  <c r="AV13" i="1"/>
  <c r="CB13" i="1"/>
  <c r="CG13" i="1" s="1"/>
  <c r="Z44" i="1"/>
  <c r="Z43" i="1"/>
  <c r="AZ12" i="1"/>
  <c r="AU12" i="1"/>
  <c r="AX12" i="1"/>
  <c r="AY12" i="1"/>
  <c r="CB12" i="1"/>
  <c r="CG12" i="1" s="1"/>
  <c r="AB25" i="1"/>
  <c r="N26" i="3"/>
  <c r="T26" i="3" s="1"/>
  <c r="S41" i="3"/>
  <c r="R46" i="3"/>
  <c r="O48" i="3"/>
  <c r="P48" i="3" s="1"/>
  <c r="R26" i="3"/>
  <c r="O46" i="3"/>
  <c r="P46" i="3" s="1"/>
  <c r="Q46" i="3"/>
  <c r="N41" i="3"/>
  <c r="S46" i="3"/>
  <c r="Q26" i="3"/>
  <c r="S26" i="3"/>
  <c r="R30" i="3"/>
  <c r="S20" i="3"/>
  <c r="S30" i="3"/>
  <c r="R18" i="3"/>
  <c r="Q30" i="3"/>
  <c r="O36" i="3"/>
  <c r="N50" i="3"/>
  <c r="S34" i="3"/>
  <c r="R34" i="3"/>
  <c r="R50" i="3"/>
  <c r="R38" i="3"/>
  <c r="Q38" i="3"/>
  <c r="Q34" i="3"/>
  <c r="Q50" i="3"/>
  <c r="S38" i="3"/>
  <c r="N38" i="3"/>
  <c r="T38" i="3" s="1"/>
  <c r="N18" i="3"/>
  <c r="O18" i="3"/>
  <c r="Q18" i="3"/>
  <c r="O41" i="3"/>
  <c r="N30" i="3"/>
  <c r="N20" i="3"/>
  <c r="O34" i="3"/>
  <c r="R41" i="3"/>
  <c r="O30" i="3"/>
  <c r="O50" i="3"/>
  <c r="S33" i="3"/>
  <c r="N40" i="3"/>
  <c r="N25" i="3"/>
  <c r="R20" i="3"/>
  <c r="Q17" i="3"/>
  <c r="O33" i="3"/>
  <c r="T33" i="3" s="1"/>
  <c r="S40" i="3"/>
  <c r="O37" i="3"/>
  <c r="S25" i="3"/>
  <c r="R17" i="3"/>
  <c r="N24" i="3"/>
  <c r="T24" i="3" s="1"/>
  <c r="O40" i="3"/>
  <c r="R40" i="3"/>
  <c r="O45" i="3"/>
  <c r="P45" i="3" s="1"/>
  <c r="O25" i="3"/>
  <c r="O20" i="3"/>
  <c r="S24" i="3"/>
  <c r="Q48" i="3"/>
  <c r="S32" i="3"/>
  <c r="N32" i="3"/>
  <c r="Q22" i="3"/>
  <c r="R29" i="3"/>
  <c r="O32" i="3"/>
  <c r="R48" i="3"/>
  <c r="R36" i="3"/>
  <c r="R45" i="3"/>
  <c r="R37" i="3"/>
  <c r="S29" i="3"/>
  <c r="S21" i="3"/>
  <c r="N22" i="3"/>
  <c r="Q32" i="3"/>
  <c r="R21" i="3"/>
  <c r="Q29" i="3"/>
  <c r="R42" i="3"/>
  <c r="R24" i="3"/>
  <c r="S48" i="3"/>
  <c r="S36" i="3"/>
  <c r="Q24" i="3"/>
  <c r="N36" i="3"/>
  <c r="Q20" i="3"/>
  <c r="S37" i="3"/>
  <c r="N37" i="3"/>
  <c r="O29" i="3"/>
  <c r="O21" i="3"/>
  <c r="S42" i="3"/>
  <c r="O22" i="3"/>
  <c r="R22" i="3"/>
  <c r="Q42" i="3"/>
  <c r="O42" i="3"/>
  <c r="T42" i="3" s="1"/>
  <c r="N21" i="3"/>
  <c r="R33" i="3"/>
  <c r="O19" i="3"/>
  <c r="Q19" i="3"/>
  <c r="S19" i="3"/>
  <c r="N19" i="3"/>
  <c r="R19" i="3"/>
  <c r="R35" i="3"/>
  <c r="N35" i="3"/>
  <c r="Q35" i="3"/>
  <c r="O35" i="3"/>
  <c r="S35" i="3"/>
  <c r="R43" i="3"/>
  <c r="Q43" i="3"/>
  <c r="S43" i="3"/>
  <c r="O43" i="3"/>
  <c r="N43" i="3"/>
  <c r="R44" i="3"/>
  <c r="R28" i="3"/>
  <c r="O23" i="3"/>
  <c r="S23" i="3"/>
  <c r="N23" i="3"/>
  <c r="Q23" i="3"/>
  <c r="R23" i="3"/>
  <c r="Q45" i="3"/>
  <c r="S45" i="3"/>
  <c r="N17" i="3"/>
  <c r="Q25" i="3"/>
  <c r="N49" i="3"/>
  <c r="S44" i="3"/>
  <c r="S28" i="3"/>
  <c r="N44" i="3"/>
  <c r="T44" i="3" s="1"/>
  <c r="N28" i="3"/>
  <c r="T28" i="3" s="1"/>
  <c r="S49" i="3"/>
  <c r="Q27" i="3"/>
  <c r="O27" i="3"/>
  <c r="R27" i="3"/>
  <c r="S27" i="3"/>
  <c r="N27" i="3"/>
  <c r="R39" i="3"/>
  <c r="S39" i="3"/>
  <c r="Q39" i="3"/>
  <c r="N39" i="3"/>
  <c r="O39" i="3"/>
  <c r="S47" i="3"/>
  <c r="N47" i="3"/>
  <c r="R47" i="3"/>
  <c r="Q47" i="3"/>
  <c r="O47" i="3"/>
  <c r="Q28" i="3"/>
  <c r="Q44" i="3"/>
  <c r="S17" i="3"/>
  <c r="Q33" i="3"/>
  <c r="Q49" i="3"/>
  <c r="O49" i="3"/>
  <c r="O31" i="3"/>
  <c r="S31" i="3"/>
  <c r="N31" i="3"/>
  <c r="R31" i="3"/>
  <c r="Q31" i="3"/>
  <c r="CB7" i="1"/>
  <c r="CC7" i="1" s="1"/>
  <c r="CB11" i="1"/>
  <c r="CC11" i="1" s="1"/>
  <c r="CB9" i="1"/>
  <c r="CC9" i="1" s="1"/>
  <c r="CB8" i="1"/>
  <c r="CC8" i="1" s="1"/>
  <c r="CB10" i="1"/>
  <c r="CC10" i="1" s="1"/>
  <c r="CC6" i="1"/>
  <c r="CG6" i="1"/>
  <c r="Z39" i="1"/>
  <c r="Z42" i="1"/>
  <c r="AV11" i="1"/>
  <c r="AW11" i="1" s="1"/>
  <c r="AV8" i="1"/>
  <c r="AV7" i="1"/>
  <c r="BA7" i="1" s="1"/>
  <c r="AU10" i="1"/>
  <c r="AY10" i="1"/>
  <c r="AX10" i="1"/>
  <c r="AZ10" i="1"/>
  <c r="AV9" i="1"/>
  <c r="AX8" i="1"/>
  <c r="AU8" i="1"/>
  <c r="AY8" i="1"/>
  <c r="AZ8" i="1"/>
  <c r="AV6" i="1"/>
  <c r="Z40" i="1"/>
  <c r="Z37" i="1"/>
  <c r="Z41" i="1"/>
  <c r="Z28" i="1"/>
  <c r="BF26" i="1"/>
  <c r="AA25" i="69" l="1"/>
  <c r="AA25" i="70"/>
  <c r="Y28" i="70"/>
  <c r="AE25" i="70"/>
  <c r="AE25" i="69"/>
  <c r="AE25" i="68"/>
  <c r="Y28" i="68"/>
  <c r="Y28" i="66"/>
  <c r="Y28" i="69"/>
  <c r="AE25" i="66"/>
  <c r="Y28" i="65"/>
  <c r="AA25" i="67"/>
  <c r="AA25" i="68"/>
  <c r="Y28" i="63"/>
  <c r="AE25" i="67"/>
  <c r="AA25" i="66"/>
  <c r="Y28" i="67"/>
  <c r="Y28" i="64"/>
  <c r="AE25" i="65"/>
  <c r="AA25" i="63"/>
  <c r="AE25" i="64"/>
  <c r="Y28" i="62"/>
  <c r="AA25" i="64"/>
  <c r="AA25" i="65"/>
  <c r="AE25" i="63"/>
  <c r="AA25" i="62"/>
  <c r="AE25" i="62"/>
  <c r="Y28" i="59"/>
  <c r="AE25" i="58"/>
  <c r="Y28" i="60"/>
  <c r="AE25" i="61"/>
  <c r="AA25" i="61"/>
  <c r="Y28" i="61"/>
  <c r="AE25" i="60"/>
  <c r="AA25" i="59"/>
  <c r="AA25" i="56"/>
  <c r="AE25" i="54"/>
  <c r="AE25" i="59"/>
  <c r="AA25" i="60"/>
  <c r="AE25" i="57"/>
  <c r="AA25" i="57"/>
  <c r="AE25" i="56"/>
  <c r="Y28" i="57"/>
  <c r="Y28" i="58"/>
  <c r="AA25" i="58"/>
  <c r="AA25" i="53"/>
  <c r="Y28" i="53"/>
  <c r="Y28" i="55"/>
  <c r="Y28" i="56"/>
  <c r="AA25" i="55"/>
  <c r="AA25" i="54"/>
  <c r="AE25" i="55"/>
  <c r="AE25" i="53"/>
  <c r="Y28" i="54"/>
  <c r="AE25" i="52"/>
  <c r="AE25" i="51"/>
  <c r="AA25" i="51"/>
  <c r="AA25" i="52"/>
  <c r="Y28" i="52"/>
  <c r="Y28" i="51"/>
  <c r="Y42" i="43"/>
  <c r="Y28" i="50"/>
  <c r="AE25" i="49"/>
  <c r="AA25" i="50"/>
  <c r="AE25" i="50"/>
  <c r="Y37" i="45"/>
  <c r="AA25" i="49"/>
  <c r="Y40" i="45"/>
  <c r="Y43" i="45"/>
  <c r="Y28" i="47"/>
  <c r="Y41" i="45"/>
  <c r="Y42" i="45"/>
  <c r="AA25" i="47"/>
  <c r="Y28" i="49"/>
  <c r="Y38" i="49"/>
  <c r="Y42" i="49"/>
  <c r="Y40" i="49"/>
  <c r="Y44" i="49"/>
  <c r="Y39" i="49"/>
  <c r="Y43" i="49"/>
  <c r="Y37" i="49"/>
  <c r="Y41" i="49"/>
  <c r="Y41" i="43"/>
  <c r="Y44" i="45"/>
  <c r="AA25" i="48"/>
  <c r="Y28" i="48"/>
  <c r="AE25" i="48"/>
  <c r="AA25" i="46"/>
  <c r="AE25" i="46"/>
  <c r="AE25" i="47"/>
  <c r="Y38" i="48"/>
  <c r="Y40" i="48"/>
  <c r="Y37" i="48"/>
  <c r="Y39" i="48"/>
  <c r="Y43" i="48"/>
  <c r="Y42" i="48"/>
  <c r="Y44" i="48"/>
  <c r="Y41" i="48"/>
  <c r="Y44" i="43"/>
  <c r="Y39" i="45"/>
  <c r="AE25" i="45"/>
  <c r="Y42" i="47"/>
  <c r="Y43" i="47"/>
  <c r="Y44" i="47"/>
  <c r="Y38" i="47"/>
  <c r="Y39" i="47"/>
  <c r="Y40" i="47"/>
  <c r="Y41" i="47"/>
  <c r="Y37" i="47"/>
  <c r="Y43" i="43"/>
  <c r="Y39" i="43"/>
  <c r="AE25" i="44"/>
  <c r="AA25" i="44"/>
  <c r="Y28" i="45"/>
  <c r="Y28" i="41"/>
  <c r="Y37" i="43"/>
  <c r="Y28" i="44"/>
  <c r="Y28" i="46"/>
  <c r="AA25" i="45"/>
  <c r="Y44" i="46"/>
  <c r="Y41" i="46"/>
  <c r="Y43" i="46"/>
  <c r="Y40" i="46"/>
  <c r="Y42" i="46"/>
  <c r="Y38" i="46"/>
  <c r="Y37" i="46"/>
  <c r="Y39" i="46"/>
  <c r="AE25" i="41"/>
  <c r="AE25" i="43"/>
  <c r="AA25" i="43"/>
  <c r="Y38" i="44"/>
  <c r="Y41" i="44"/>
  <c r="Y39" i="44"/>
  <c r="Y37" i="44"/>
  <c r="Y42" i="44"/>
  <c r="Y40" i="44"/>
  <c r="Y43" i="44"/>
  <c r="Y44" i="44"/>
  <c r="Y28" i="42"/>
  <c r="Y40" i="43"/>
  <c r="Y28" i="43"/>
  <c r="AA25" i="42"/>
  <c r="AE25" i="42"/>
  <c r="Y37" i="42"/>
  <c r="Y41" i="42"/>
  <c r="Y39" i="42"/>
  <c r="Y40" i="42"/>
  <c r="Y44" i="42"/>
  <c r="Y38" i="42"/>
  <c r="Y43" i="42"/>
  <c r="Y42" i="42"/>
  <c r="AA25" i="41"/>
  <c r="Y40" i="41"/>
  <c r="Y42" i="41"/>
  <c r="Y38" i="41"/>
  <c r="Y39" i="41"/>
  <c r="Y37" i="41"/>
  <c r="Y41" i="41"/>
  <c r="Y43" i="41"/>
  <c r="Y44" i="41"/>
  <c r="T24" i="4"/>
  <c r="Y38" i="24"/>
  <c r="AE25" i="39"/>
  <c r="Y28" i="38"/>
  <c r="AA25" i="40"/>
  <c r="Y28" i="39"/>
  <c r="AA25" i="39"/>
  <c r="Y28" i="40"/>
  <c r="AE25" i="40"/>
  <c r="Y38" i="40"/>
  <c r="Y42" i="40"/>
  <c r="Y40" i="40"/>
  <c r="Y44" i="40"/>
  <c r="Y37" i="40"/>
  <c r="Y43" i="40"/>
  <c r="Y41" i="40"/>
  <c r="Y39" i="40"/>
  <c r="Y40" i="39"/>
  <c r="Y38" i="39"/>
  <c r="Y41" i="39"/>
  <c r="Y39" i="39"/>
  <c r="Y37" i="39"/>
  <c r="Y42" i="39"/>
  <c r="Y43" i="39"/>
  <c r="Y44" i="39"/>
  <c r="T34" i="10"/>
  <c r="AA25" i="36"/>
  <c r="Y28" i="36"/>
  <c r="AE25" i="37"/>
  <c r="AA25" i="38"/>
  <c r="AE25" i="38"/>
  <c r="Y28" i="37"/>
  <c r="AA25" i="35"/>
  <c r="Y38" i="38"/>
  <c r="Y39" i="38"/>
  <c r="Y44" i="38"/>
  <c r="Y42" i="38"/>
  <c r="Y43" i="38"/>
  <c r="Y41" i="38"/>
  <c r="Y40" i="38"/>
  <c r="Y37" i="38"/>
  <c r="AE25" i="33"/>
  <c r="AE25" i="34"/>
  <c r="AE25" i="36"/>
  <c r="AA25" i="37"/>
  <c r="Y39" i="37"/>
  <c r="Y42" i="37"/>
  <c r="Y43" i="37"/>
  <c r="Y44" i="37"/>
  <c r="Y38" i="37"/>
  <c r="Y41" i="37"/>
  <c r="Y37" i="37"/>
  <c r="Y40" i="37"/>
  <c r="Y28" i="33"/>
  <c r="Y37" i="36"/>
  <c r="Y41" i="36"/>
  <c r="Y38" i="36"/>
  <c r="Y39" i="36"/>
  <c r="Y40" i="36"/>
  <c r="Y44" i="36"/>
  <c r="Y42" i="36"/>
  <c r="Y43" i="36"/>
  <c r="AE25" i="35"/>
  <c r="Y28" i="35"/>
  <c r="AE25" i="31"/>
  <c r="AA25" i="32"/>
  <c r="Y37" i="35"/>
  <c r="Y44" i="35"/>
  <c r="Y39" i="35"/>
  <c r="Y38" i="35"/>
  <c r="Y41" i="35"/>
  <c r="Y40" i="35"/>
  <c r="Y43" i="35"/>
  <c r="Y42" i="35"/>
  <c r="Y28" i="32"/>
  <c r="Y28" i="34"/>
  <c r="AA25" i="33"/>
  <c r="AA25" i="34"/>
  <c r="Y40" i="34"/>
  <c r="Y41" i="34"/>
  <c r="Y42" i="34"/>
  <c r="Y43" i="34"/>
  <c r="Y44" i="34"/>
  <c r="Y37" i="34"/>
  <c r="Y38" i="34"/>
  <c r="Y39" i="34"/>
  <c r="Y39" i="33"/>
  <c r="Y43" i="33"/>
  <c r="Y40" i="33"/>
  <c r="Y38" i="33"/>
  <c r="Y42" i="33"/>
  <c r="Y44" i="33"/>
  <c r="Y37" i="33"/>
  <c r="Y41" i="33"/>
  <c r="AE25" i="32"/>
  <c r="AA25" i="31"/>
  <c r="Y44" i="32"/>
  <c r="Y40" i="32"/>
  <c r="Y42" i="32"/>
  <c r="Y37" i="32"/>
  <c r="Y38" i="32"/>
  <c r="Y43" i="32"/>
  <c r="Y39" i="32"/>
  <c r="Y41" i="32"/>
  <c r="Y28" i="31"/>
  <c r="Y40" i="31"/>
  <c r="Y41" i="31"/>
  <c r="Y43" i="31"/>
  <c r="Y39" i="31"/>
  <c r="Y37" i="31"/>
  <c r="Y44" i="31"/>
  <c r="Y38" i="31"/>
  <c r="Y42" i="31"/>
  <c r="Y44" i="30"/>
  <c r="Y40" i="29"/>
  <c r="Y37" i="30"/>
  <c r="Y28" i="30"/>
  <c r="Y41" i="30"/>
  <c r="Y43" i="30"/>
  <c r="Y37" i="29"/>
  <c r="AE25" i="30"/>
  <c r="Y40" i="30"/>
  <c r="AA25" i="30"/>
  <c r="Y41" i="29"/>
  <c r="Y39" i="29"/>
  <c r="AA25" i="28"/>
  <c r="Y28" i="29"/>
  <c r="Y42" i="29"/>
  <c r="Y44" i="29"/>
  <c r="Y42" i="30"/>
  <c r="Y43" i="29"/>
  <c r="T24" i="9"/>
  <c r="Y40" i="23"/>
  <c r="AE25" i="29"/>
  <c r="Y28" i="27"/>
  <c r="AA25" i="29"/>
  <c r="AE25" i="28"/>
  <c r="AE25" i="27"/>
  <c r="Y42" i="23"/>
  <c r="AA25" i="27"/>
  <c r="Y42" i="28"/>
  <c r="Y40" i="28"/>
  <c r="Y38" i="28"/>
  <c r="Y44" i="28"/>
  <c r="Y41" i="28"/>
  <c r="Y39" i="28"/>
  <c r="Y43" i="28"/>
  <c r="Y37" i="28"/>
  <c r="Y38" i="23"/>
  <c r="AA25" i="26"/>
  <c r="Y28" i="28"/>
  <c r="Y41" i="23"/>
  <c r="Y42" i="24"/>
  <c r="AE25" i="24"/>
  <c r="Y44" i="24"/>
  <c r="AE25" i="26"/>
  <c r="AA25" i="24"/>
  <c r="Y42" i="27"/>
  <c r="Y37" i="27"/>
  <c r="Y41" i="27"/>
  <c r="Y38" i="27"/>
  <c r="Y39" i="27"/>
  <c r="Y43" i="27"/>
  <c r="Y44" i="27"/>
  <c r="Y40" i="27"/>
  <c r="Y40" i="24"/>
  <c r="Y28" i="26"/>
  <c r="Y43" i="23"/>
  <c r="Y37" i="23"/>
  <c r="Y28" i="23"/>
  <c r="AE25" i="25"/>
  <c r="AA25" i="25"/>
  <c r="Y44" i="23"/>
  <c r="Y38" i="26"/>
  <c r="Y42" i="26"/>
  <c r="Y40" i="26"/>
  <c r="Y44" i="26"/>
  <c r="Y43" i="26"/>
  <c r="Y41" i="26"/>
  <c r="Y39" i="26"/>
  <c r="Y37" i="26"/>
  <c r="AA25" i="23"/>
  <c r="Y37" i="24"/>
  <c r="Y39" i="24"/>
  <c r="Y44" i="25"/>
  <c r="Y42" i="25"/>
  <c r="Y40" i="25"/>
  <c r="Y43" i="25"/>
  <c r="Y41" i="25"/>
  <c r="Y39" i="25"/>
  <c r="Y38" i="25"/>
  <c r="Y37" i="25"/>
  <c r="Y28" i="24"/>
  <c r="Y41" i="24"/>
  <c r="Y28" i="25"/>
  <c r="AE25" i="23"/>
  <c r="Y37" i="17"/>
  <c r="Y42" i="17"/>
  <c r="Y28" i="17"/>
  <c r="AA25" i="17"/>
  <c r="P43" i="11"/>
  <c r="Y39" i="17"/>
  <c r="Y40" i="17"/>
  <c r="Y41" i="17"/>
  <c r="Y38" i="17"/>
  <c r="Y43" i="17"/>
  <c r="AE25" i="17"/>
  <c r="T34" i="20"/>
  <c r="AA25" i="16"/>
  <c r="Y43" i="16"/>
  <c r="Y42" i="16"/>
  <c r="Y37" i="16"/>
  <c r="Y39" i="16"/>
  <c r="Y40" i="16"/>
  <c r="Y41" i="16"/>
  <c r="Y38" i="16"/>
  <c r="Y44" i="16"/>
  <c r="AE25" i="16"/>
  <c r="Y28" i="16"/>
  <c r="T49" i="6"/>
  <c r="P34" i="12"/>
  <c r="T14" i="20"/>
  <c r="P14" i="10"/>
  <c r="P9" i="21"/>
  <c r="CC14" i="1"/>
  <c r="P18" i="22"/>
  <c r="P17" i="3"/>
  <c r="T27" i="12"/>
  <c r="P15" i="4"/>
  <c r="P18" i="12"/>
  <c r="T18" i="9"/>
  <c r="T42" i="20"/>
  <c r="P15" i="10"/>
  <c r="T20" i="10"/>
  <c r="T13" i="21"/>
  <c r="P45" i="7"/>
  <c r="T20" i="6"/>
  <c r="T23" i="21"/>
  <c r="T31" i="22"/>
  <c r="CC16" i="1"/>
  <c r="P24" i="10"/>
  <c r="T14" i="12"/>
  <c r="P17" i="12"/>
  <c r="BA16" i="1"/>
  <c r="T17" i="22"/>
  <c r="P15" i="22"/>
  <c r="AW14" i="1"/>
  <c r="P16" i="4"/>
  <c r="T17" i="10"/>
  <c r="P19" i="22"/>
  <c r="CG15" i="1"/>
  <c r="CC15" i="1"/>
  <c r="BA15" i="1"/>
  <c r="AW15" i="1"/>
  <c r="BA14" i="1"/>
  <c r="T13" i="22"/>
  <c r="P34" i="4"/>
  <c r="P32" i="22"/>
  <c r="P40" i="22"/>
  <c r="T48" i="21"/>
  <c r="P36" i="21"/>
  <c r="T50" i="21"/>
  <c r="T27" i="20"/>
  <c r="T45" i="19"/>
  <c r="T14" i="9"/>
  <c r="P34" i="22"/>
  <c r="T47" i="5"/>
  <c r="T35" i="4"/>
  <c r="T15" i="22"/>
  <c r="P32" i="18"/>
  <c r="P47" i="22"/>
  <c r="P26" i="10"/>
  <c r="T23" i="22"/>
  <c r="P8" i="22"/>
  <c r="P44" i="21"/>
  <c r="P49" i="9"/>
  <c r="T47" i="22"/>
  <c r="T19" i="21"/>
  <c r="P23" i="20"/>
  <c r="T45" i="20"/>
  <c r="T48" i="18"/>
  <c r="T16" i="20"/>
  <c r="P46" i="9"/>
  <c r="T41" i="19"/>
  <c r="P30" i="11"/>
  <c r="T45" i="21"/>
  <c r="T20" i="21"/>
  <c r="T27" i="14"/>
  <c r="P6" i="21"/>
  <c r="T37" i="20"/>
  <c r="T20" i="22"/>
  <c r="P17" i="22"/>
  <c r="P42" i="20"/>
  <c r="T46" i="9"/>
  <c r="P45" i="20"/>
  <c r="P47" i="18"/>
  <c r="P10" i="22"/>
  <c r="P39" i="21"/>
  <c r="P46" i="22"/>
  <c r="T50" i="15"/>
  <c r="P42" i="22"/>
  <c r="T6" i="22"/>
  <c r="T27" i="15"/>
  <c r="P25" i="20"/>
  <c r="T38" i="20"/>
  <c r="P48" i="13"/>
  <c r="P14" i="22"/>
  <c r="P11" i="5"/>
  <c r="P41" i="19"/>
  <c r="P26" i="19"/>
  <c r="P46" i="20"/>
  <c r="P22" i="22"/>
  <c r="T30" i="15"/>
  <c r="T23" i="20"/>
  <c r="T40" i="21"/>
  <c r="P31" i="20"/>
  <c r="P11" i="12"/>
  <c r="P20" i="20"/>
  <c r="T26" i="18"/>
  <c r="T11" i="5"/>
  <c r="T38" i="22"/>
  <c r="P37" i="11"/>
  <c r="T24" i="18"/>
  <c r="P44" i="22"/>
  <c r="P37" i="18"/>
  <c r="P8" i="20"/>
  <c r="T8" i="20"/>
  <c r="T19" i="22"/>
  <c r="T40" i="22"/>
  <c r="P31" i="22"/>
  <c r="P48" i="22"/>
  <c r="P45" i="8"/>
  <c r="P37" i="15"/>
  <c r="P49" i="21"/>
  <c r="T17" i="21"/>
  <c r="P40" i="21"/>
  <c r="P41" i="20"/>
  <c r="P35" i="21"/>
  <c r="P34" i="21"/>
  <c r="T49" i="9"/>
  <c r="T19" i="20"/>
  <c r="P38" i="20"/>
  <c r="P46" i="7"/>
  <c r="T47" i="14"/>
  <c r="T50" i="18"/>
  <c r="T12" i="21"/>
  <c r="T38" i="21"/>
  <c r="P18" i="18"/>
  <c r="P45" i="21"/>
  <c r="T22" i="20"/>
  <c r="T25" i="20"/>
  <c r="T34" i="21"/>
  <c r="P36" i="19"/>
  <c r="T18" i="15"/>
  <c r="T38" i="19"/>
  <c r="T11" i="20"/>
  <c r="P47" i="21"/>
  <c r="P35" i="13"/>
  <c r="P50" i="20"/>
  <c r="P45" i="4"/>
  <c r="T48" i="13"/>
  <c r="P26" i="21"/>
  <c r="T39" i="20"/>
  <c r="P11" i="21"/>
  <c r="T24" i="6"/>
  <c r="T46" i="21"/>
  <c r="T6" i="19"/>
  <c r="T6" i="20"/>
  <c r="P26" i="15"/>
  <c r="P48" i="21"/>
  <c r="T41" i="20"/>
  <c r="P50" i="18"/>
  <c r="T48" i="22"/>
  <c r="P38" i="22"/>
  <c r="T10" i="20"/>
  <c r="P16" i="22"/>
  <c r="T21" i="20"/>
  <c r="T22" i="22"/>
  <c r="P20" i="22"/>
  <c r="T14" i="22"/>
  <c r="P30" i="14"/>
  <c r="P33" i="20"/>
  <c r="T8" i="21"/>
  <c r="T46" i="18"/>
  <c r="P38" i="19"/>
  <c r="T50" i="20"/>
  <c r="T12" i="22"/>
  <c r="T31" i="20"/>
  <c r="T29" i="18"/>
  <c r="T50" i="11"/>
  <c r="T48" i="11"/>
  <c r="T47" i="18"/>
  <c r="P34" i="20"/>
  <c r="P23" i="22"/>
  <c r="T41" i="18"/>
  <c r="T16" i="22"/>
  <c r="T49" i="20"/>
  <c r="P27" i="12"/>
  <c r="T44" i="13"/>
  <c r="P47" i="20"/>
  <c r="P10" i="20"/>
  <c r="P8" i="21"/>
  <c r="T46" i="20"/>
  <c r="P23" i="21"/>
  <c r="T11" i="22"/>
  <c r="P7" i="20"/>
  <c r="P36" i="22"/>
  <c r="P49" i="19"/>
  <c r="P44" i="20"/>
  <c r="P12" i="22"/>
  <c r="T34" i="11"/>
  <c r="T7" i="5"/>
  <c r="T40" i="13"/>
  <c r="T42" i="5"/>
  <c r="P38" i="15"/>
  <c r="P16" i="20"/>
  <c r="T32" i="11"/>
  <c r="T36" i="19"/>
  <c r="P21" i="20"/>
  <c r="P46" i="21"/>
  <c r="T35" i="22"/>
  <c r="P41" i="21"/>
  <c r="T44" i="19"/>
  <c r="P41" i="22"/>
  <c r="P37" i="21"/>
  <c r="P29" i="20"/>
  <c r="T30" i="20"/>
  <c r="P23" i="12"/>
  <c r="P10" i="21"/>
  <c r="P43" i="18"/>
  <c r="T47" i="21"/>
  <c r="T35" i="20"/>
  <c r="T33" i="20"/>
  <c r="P49" i="22"/>
  <c r="P14" i="20"/>
  <c r="P50" i="21"/>
  <c r="T50" i="8"/>
  <c r="T43" i="11"/>
  <c r="T29" i="20"/>
  <c r="P30" i="20"/>
  <c r="P7" i="21"/>
  <c r="T26" i="21"/>
  <c r="T32" i="18"/>
  <c r="T32" i="22"/>
  <c r="P40" i="20"/>
  <c r="T49" i="21"/>
  <c r="P11" i="20"/>
  <c r="P19" i="20"/>
  <c r="T18" i="4"/>
  <c r="T30" i="14"/>
  <c r="P49" i="20"/>
  <c r="T8" i="22"/>
  <c r="T46" i="22"/>
  <c r="T44" i="20"/>
  <c r="P37" i="8"/>
  <c r="T12" i="12"/>
  <c r="T21" i="21"/>
  <c r="P25" i="22"/>
  <c r="T21" i="22"/>
  <c r="T33" i="22"/>
  <c r="T18" i="22"/>
  <c r="T34" i="22"/>
  <c r="T33" i="19"/>
  <c r="T40" i="18"/>
  <c r="T27" i="21"/>
  <c r="P6" i="22"/>
  <c r="T49" i="4"/>
  <c r="T37" i="21"/>
  <c r="P50" i="14"/>
  <c r="T30" i="13"/>
  <c r="T28" i="15"/>
  <c r="P35" i="19"/>
  <c r="P42" i="19"/>
  <c r="P14" i="21"/>
  <c r="T43" i="15"/>
  <c r="P39" i="13"/>
  <c r="T35" i="18"/>
  <c r="T30" i="22"/>
  <c r="P49" i="4"/>
  <c r="T39" i="10"/>
  <c r="T20" i="20"/>
  <c r="P44" i="19"/>
  <c r="T33" i="21"/>
  <c r="T29" i="22"/>
  <c r="P32" i="20"/>
  <c r="T37" i="22"/>
  <c r="T36" i="20"/>
  <c r="T7" i="22"/>
  <c r="P26" i="13"/>
  <c r="T48" i="15"/>
  <c r="T37" i="18"/>
  <c r="P25" i="15"/>
  <c r="T35" i="19"/>
  <c r="T15" i="20"/>
  <c r="P17" i="21"/>
  <c r="P40" i="18"/>
  <c r="T29" i="21"/>
  <c r="T23" i="18"/>
  <c r="T43" i="22"/>
  <c r="T39" i="22"/>
  <c r="T42" i="22"/>
  <c r="T43" i="6"/>
  <c r="T42" i="15"/>
  <c r="P50" i="15"/>
  <c r="P34" i="15"/>
  <c r="T22" i="15"/>
  <c r="T40" i="20"/>
  <c r="T32" i="21"/>
  <c r="T41" i="22"/>
  <c r="P28" i="22"/>
  <c r="T17" i="20"/>
  <c r="P48" i="18"/>
  <c r="T45" i="22"/>
  <c r="T11" i="21"/>
  <c r="P18" i="20"/>
  <c r="P33" i="22"/>
  <c r="P27" i="21"/>
  <c r="T40" i="19"/>
  <c r="T41" i="7"/>
  <c r="T40" i="8"/>
  <c r="P35" i="4"/>
  <c r="P43" i="15"/>
  <c r="P13" i="12"/>
  <c r="P47" i="19"/>
  <c r="T46" i="19"/>
  <c r="T49" i="22"/>
  <c r="P45" i="15"/>
  <c r="P39" i="20"/>
  <c r="T9" i="12"/>
  <c r="P27" i="15"/>
  <c r="T27" i="13"/>
  <c r="T42" i="18"/>
  <c r="T18" i="20"/>
  <c r="P43" i="21"/>
  <c r="P40" i="19"/>
  <c r="T35" i="21"/>
  <c r="P36" i="18"/>
  <c r="P24" i="6"/>
  <c r="P13" i="20"/>
  <c r="P40" i="15"/>
  <c r="P49" i="10"/>
  <c r="P36" i="20"/>
  <c r="P41" i="18"/>
  <c r="T42" i="21"/>
  <c r="P45" i="22"/>
  <c r="P28" i="19"/>
  <c r="P35" i="22"/>
  <c r="P19" i="21"/>
  <c r="P14" i="15"/>
  <c r="P30" i="15"/>
  <c r="P50" i="19"/>
  <c r="T9" i="20"/>
  <c r="P14" i="18"/>
  <c r="P23" i="18"/>
  <c r="P29" i="22"/>
  <c r="T9" i="22"/>
  <c r="P28" i="21"/>
  <c r="P45" i="18"/>
  <c r="T41" i="5"/>
  <c r="T45" i="15"/>
  <c r="P18" i="15"/>
  <c r="T41" i="21"/>
  <c r="P15" i="21"/>
  <c r="P39" i="19"/>
  <c r="T44" i="22"/>
  <c r="T28" i="18"/>
  <c r="P50" i="22"/>
  <c r="T29" i="10"/>
  <c r="P40" i="10"/>
  <c r="T30" i="11"/>
  <c r="P44" i="11"/>
  <c r="T33" i="14"/>
  <c r="T16" i="18"/>
  <c r="P28" i="18"/>
  <c r="P33" i="19"/>
  <c r="T26" i="20"/>
  <c r="Y25" i="21"/>
  <c r="T32" i="20"/>
  <c r="P31" i="21"/>
  <c r="AB25" i="22"/>
  <c r="T39" i="19"/>
  <c r="P39" i="22"/>
  <c r="T15" i="21"/>
  <c r="T48" i="4"/>
  <c r="P35" i="12"/>
  <c r="T48" i="12"/>
  <c r="T20" i="18"/>
  <c r="T41" i="15"/>
  <c r="P37" i="19"/>
  <c r="P22" i="18"/>
  <c r="T28" i="19"/>
  <c r="T28" i="21"/>
  <c r="T18" i="21"/>
  <c r="P48" i="19"/>
  <c r="P48" i="20"/>
  <c r="T50" i="22"/>
  <c r="P17" i="20"/>
  <c r="T30" i="7"/>
  <c r="P15" i="9"/>
  <c r="P32" i="11"/>
  <c r="P30" i="13"/>
  <c r="P21" i="15"/>
  <c r="P10" i="12"/>
  <c r="P30" i="19"/>
  <c r="P44" i="18"/>
  <c r="P34" i="19"/>
  <c r="P22" i="21"/>
  <c r="P24" i="22"/>
  <c r="T25" i="22"/>
  <c r="T43" i="20"/>
  <c r="T31" i="19"/>
  <c r="P21" i="22"/>
  <c r="P25" i="21"/>
  <c r="P27" i="19"/>
  <c r="T13" i="20"/>
  <c r="P24" i="9"/>
  <c r="P33" i="13"/>
  <c r="T48" i="14"/>
  <c r="T8" i="10"/>
  <c r="T32" i="15"/>
  <c r="T49" i="15"/>
  <c r="P16" i="18"/>
  <c r="T40" i="15"/>
  <c r="T33" i="11"/>
  <c r="T42" i="19"/>
  <c r="T7" i="20"/>
  <c r="P18" i="21"/>
  <c r="T14" i="21"/>
  <c r="T22" i="21"/>
  <c r="P32" i="21"/>
  <c r="P30" i="22"/>
  <c r="T24" i="20"/>
  <c r="T27" i="19"/>
  <c r="T35" i="8"/>
  <c r="P37" i="12"/>
  <c r="P45" i="11"/>
  <c r="AD25" i="22"/>
  <c r="P38" i="4"/>
  <c r="T47" i="7"/>
  <c r="T43" i="4"/>
  <c r="P25" i="13"/>
  <c r="P47" i="13"/>
  <c r="P42" i="9"/>
  <c r="P36" i="14"/>
  <c r="T17" i="18"/>
  <c r="P46" i="15"/>
  <c r="T43" i="19"/>
  <c r="P16" i="19"/>
  <c r="T18" i="19"/>
  <c r="T7" i="19"/>
  <c r="P30" i="21"/>
  <c r="T49" i="19"/>
  <c r="P26" i="6"/>
  <c r="T30" i="10"/>
  <c r="T49" i="10"/>
  <c r="P12" i="11"/>
  <c r="T17" i="6"/>
  <c r="T39" i="6"/>
  <c r="P14" i="12"/>
  <c r="P27" i="11"/>
  <c r="P6" i="13"/>
  <c r="P26" i="14"/>
  <c r="T38" i="15"/>
  <c r="P11" i="9"/>
  <c r="T28" i="13"/>
  <c r="P8" i="18"/>
  <c r="T14" i="18"/>
  <c r="T13" i="19"/>
  <c r="P35" i="18"/>
  <c r="P29" i="19"/>
  <c r="P8" i="19"/>
  <c r="P31" i="19"/>
  <c r="P24" i="20"/>
  <c r="P20" i="21"/>
  <c r="T31" i="21"/>
  <c r="P26" i="22"/>
  <c r="P27" i="22"/>
  <c r="AC25" i="22"/>
  <c r="T28" i="22"/>
  <c r="T16" i="12"/>
  <c r="P44" i="15"/>
  <c r="T46" i="14"/>
  <c r="T49" i="18"/>
  <c r="P27" i="13"/>
  <c r="AC25" i="20"/>
  <c r="T37" i="19"/>
  <c r="P24" i="21"/>
  <c r="AC25" i="21"/>
  <c r="P43" i="20"/>
  <c r="Y25" i="22"/>
  <c r="Z25" i="21"/>
  <c r="P39" i="5"/>
  <c r="T18" i="12"/>
  <c r="T49" i="14"/>
  <c r="P49" i="15"/>
  <c r="T33" i="18"/>
  <c r="T25" i="15"/>
  <c r="P42" i="18"/>
  <c r="P9" i="19"/>
  <c r="P34" i="18"/>
  <c r="P32" i="19"/>
  <c r="T39" i="18"/>
  <c r="T28" i="10"/>
  <c r="AB25" i="21"/>
  <c r="AD25" i="21"/>
  <c r="T30" i="21"/>
  <c r="P48" i="15"/>
  <c r="Z25" i="22"/>
  <c r="T27" i="22"/>
  <c r="P19" i="9"/>
  <c r="P31" i="9"/>
  <c r="P31" i="10"/>
  <c r="P31" i="14"/>
  <c r="P29" i="10"/>
  <c r="T15" i="18"/>
  <c r="P19" i="18"/>
  <c r="T10" i="12"/>
  <c r="P46" i="12"/>
  <c r="P7" i="18"/>
  <c r="P27" i="18"/>
  <c r="P22" i="20"/>
  <c r="T12" i="20"/>
  <c r="P9" i="20"/>
  <c r="P21" i="21"/>
  <c r="P29" i="21"/>
  <c r="P33" i="21"/>
  <c r="T48" i="20"/>
  <c r="T25" i="21"/>
  <c r="T17" i="4"/>
  <c r="P43" i="7"/>
  <c r="T33" i="9"/>
  <c r="T30" i="12"/>
  <c r="P28" i="10"/>
  <c r="P13" i="15"/>
  <c r="P38" i="7"/>
  <c r="T24" i="12"/>
  <c r="P33" i="10"/>
  <c r="P38" i="14"/>
  <c r="P34" i="14"/>
  <c r="P25" i="18"/>
  <c r="P14" i="19"/>
  <c r="P39" i="18"/>
  <c r="P41" i="15"/>
  <c r="P26" i="20"/>
  <c r="T50" i="19"/>
  <c r="Z25" i="20"/>
  <c r="P16" i="21"/>
  <c r="P15" i="20"/>
  <c r="AB25" i="20"/>
  <c r="T31" i="11"/>
  <c r="P35" i="14"/>
  <c r="P50" i="4"/>
  <c r="T31" i="18"/>
  <c r="P20" i="19"/>
  <c r="T22" i="19"/>
  <c r="P24" i="19"/>
  <c r="T43" i="18"/>
  <c r="P17" i="19"/>
  <c r="T21" i="19"/>
  <c r="P23" i="19"/>
  <c r="T25" i="19"/>
  <c r="AD25" i="20"/>
  <c r="T16" i="21"/>
  <c r="T48" i="19"/>
  <c r="T6" i="12"/>
  <c r="P45" i="12"/>
  <c r="T6" i="10"/>
  <c r="T8" i="18"/>
  <c r="T22" i="18"/>
  <c r="T39" i="13"/>
  <c r="P27" i="10"/>
  <c r="P28" i="20"/>
  <c r="T32" i="19"/>
  <c r="P46" i="19"/>
  <c r="T45" i="18"/>
  <c r="P26" i="18"/>
  <c r="T14" i="19"/>
  <c r="P8" i="6"/>
  <c r="T31" i="7"/>
  <c r="T42" i="7"/>
  <c r="T43" i="10"/>
  <c r="P31" i="11"/>
  <c r="T29" i="7"/>
  <c r="T45" i="6"/>
  <c r="T7" i="14"/>
  <c r="P15" i="15"/>
  <c r="P6" i="10"/>
  <c r="T41" i="13"/>
  <c r="T38" i="14"/>
  <c r="T37" i="10"/>
  <c r="P35" i="15"/>
  <c r="P38" i="12"/>
  <c r="T29" i="15"/>
  <c r="P34" i="13"/>
  <c r="T50" i="10"/>
  <c r="P8" i="12"/>
  <c r="P12" i="18"/>
  <c r="T10" i="18"/>
  <c r="T11" i="18"/>
  <c r="T50" i="4"/>
  <c r="P17" i="18"/>
  <c r="P46" i="14"/>
  <c r="T29" i="8"/>
  <c r="P13" i="19"/>
  <c r="T8" i="19"/>
  <c r="P7" i="19"/>
  <c r="T30" i="19"/>
  <c r="P15" i="19"/>
  <c r="P19" i="19"/>
  <c r="P21" i="19"/>
  <c r="T23" i="19"/>
  <c r="P25" i="19"/>
  <c r="T10" i="19"/>
  <c r="T28" i="20"/>
  <c r="T34" i="19"/>
  <c r="Y25" i="20"/>
  <c r="P15" i="6"/>
  <c r="P46" i="13"/>
  <c r="P47" i="14"/>
  <c r="P42" i="12"/>
  <c r="P28" i="4"/>
  <c r="T45" i="10"/>
  <c r="T42" i="9"/>
  <c r="P47" i="15"/>
  <c r="P31" i="18"/>
  <c r="P21" i="18"/>
  <c r="T27" i="18"/>
  <c r="P18" i="19"/>
  <c r="T20" i="19"/>
  <c r="P22" i="19"/>
  <c r="T24" i="19"/>
  <c r="P12" i="19"/>
  <c r="T34" i="18"/>
  <c r="P11" i="19"/>
  <c r="T44" i="18"/>
  <c r="T31" i="15"/>
  <c r="T45" i="4"/>
  <c r="P10" i="6"/>
  <c r="P47" i="7"/>
  <c r="P43" i="4"/>
  <c r="T7" i="9"/>
  <c r="P17" i="4"/>
  <c r="T36" i="14"/>
  <c r="T7" i="12"/>
  <c r="P11" i="15"/>
  <c r="T26" i="15"/>
  <c r="P37" i="14"/>
  <c r="P7" i="15"/>
  <c r="P22" i="15"/>
  <c r="P25" i="12"/>
  <c r="T27" i="10"/>
  <c r="P36" i="15"/>
  <c r="T16" i="19"/>
  <c r="T7" i="18"/>
  <c r="T11" i="19"/>
  <c r="T19" i="19"/>
  <c r="P10" i="19"/>
  <c r="P8" i="4"/>
  <c r="T28" i="4"/>
  <c r="T33" i="10"/>
  <c r="T11" i="9"/>
  <c r="P39" i="12"/>
  <c r="P14" i="9"/>
  <c r="T16" i="14"/>
  <c r="P18" i="14"/>
  <c r="T20" i="14"/>
  <c r="T24" i="14"/>
  <c r="P29" i="8"/>
  <c r="P44" i="13"/>
  <c r="P19" i="15"/>
  <c r="T8" i="12"/>
  <c r="T28" i="12"/>
  <c r="P31" i="15"/>
  <c r="P29" i="15"/>
  <c r="P9" i="11"/>
  <c r="P16" i="6"/>
  <c r="T31" i="13"/>
  <c r="P49" i="11"/>
  <c r="P33" i="6"/>
  <c r="T12" i="18"/>
  <c r="T21" i="18"/>
  <c r="P10" i="18"/>
  <c r="P33" i="18"/>
  <c r="T13" i="18"/>
  <c r="T38" i="18"/>
  <c r="T19" i="18"/>
  <c r="T30" i="18"/>
  <c r="T45" i="12"/>
  <c r="P11" i="18"/>
  <c r="T21" i="15"/>
  <c r="P24" i="18"/>
  <c r="T9" i="19"/>
  <c r="T18" i="18"/>
  <c r="T29" i="19"/>
  <c r="T12" i="19"/>
  <c r="T46" i="15"/>
  <c r="AB25" i="19"/>
  <c r="AD25" i="19"/>
  <c r="T17" i="19"/>
  <c r="T10" i="6"/>
  <c r="T29" i="11"/>
  <c r="T41" i="9"/>
  <c r="T40" i="10"/>
  <c r="P13" i="11"/>
  <c r="P44" i="10"/>
  <c r="T46" i="12"/>
  <c r="T32" i="12"/>
  <c r="T43" i="14"/>
  <c r="T6" i="14"/>
  <c r="T41" i="14"/>
  <c r="P15" i="18"/>
  <c r="P13" i="18"/>
  <c r="T25" i="18"/>
  <c r="T9" i="18"/>
  <c r="T34" i="14"/>
  <c r="Y25" i="19"/>
  <c r="Y25" i="18"/>
  <c r="T15" i="19"/>
  <c r="Z25" i="19"/>
  <c r="T48" i="8"/>
  <c r="T38" i="7"/>
  <c r="T35" i="6"/>
  <c r="T27" i="11"/>
  <c r="P32" i="4"/>
  <c r="T40" i="12"/>
  <c r="T41" i="11"/>
  <c r="T49" i="13"/>
  <c r="T49" i="12"/>
  <c r="T11" i="12"/>
  <c r="T36" i="15"/>
  <c r="P50" i="10"/>
  <c r="P20" i="18"/>
  <c r="P32" i="15"/>
  <c r="P28" i="13"/>
  <c r="P33" i="11"/>
  <c r="P6" i="19"/>
  <c r="AC25" i="19"/>
  <c r="T40" i="5"/>
  <c r="AD25" i="18"/>
  <c r="T42" i="11"/>
  <c r="T46" i="4"/>
  <c r="T26" i="6"/>
  <c r="T28" i="9"/>
  <c r="T49" i="7"/>
  <c r="P8" i="10"/>
  <c r="T13" i="12"/>
  <c r="P32" i="13"/>
  <c r="P7" i="9"/>
  <c r="T30" i="8"/>
  <c r="T26" i="14"/>
  <c r="T35" i="11"/>
  <c r="P19" i="14"/>
  <c r="T25" i="14"/>
  <c r="T33" i="4"/>
  <c r="P39" i="14"/>
  <c r="P44" i="14"/>
  <c r="T23" i="15"/>
  <c r="T9" i="11"/>
  <c r="T15" i="15"/>
  <c r="P28" i="12"/>
  <c r="P42" i="14"/>
  <c r="T24" i="15"/>
  <c r="P41" i="14"/>
  <c r="P19" i="12"/>
  <c r="AC25" i="18"/>
  <c r="AB25" i="18"/>
  <c r="T7" i="10"/>
  <c r="P11" i="11"/>
  <c r="P48" i="10"/>
  <c r="T10" i="4"/>
  <c r="T39" i="8"/>
  <c r="T14" i="14"/>
  <c r="T16" i="15"/>
  <c r="T37" i="9"/>
  <c r="P6" i="14"/>
  <c r="T41" i="10"/>
  <c r="T25" i="12"/>
  <c r="P6" i="18"/>
  <c r="P9" i="18"/>
  <c r="P48" i="6"/>
  <c r="T36" i="8"/>
  <c r="P19" i="10"/>
  <c r="P50" i="7"/>
  <c r="P26" i="11"/>
  <c r="T46" i="10"/>
  <c r="T26" i="5"/>
  <c r="P25" i="6"/>
  <c r="P34" i="11"/>
  <c r="P12" i="15"/>
  <c r="T19" i="15"/>
  <c r="T20" i="12"/>
  <c r="T18" i="10"/>
  <c r="T50" i="12"/>
  <c r="T46" i="11"/>
  <c r="Z25" i="18"/>
  <c r="T6" i="18"/>
  <c r="P12" i="4"/>
  <c r="T29" i="6"/>
  <c r="P42" i="8"/>
  <c r="P45" i="10"/>
  <c r="T16" i="6"/>
  <c r="T49" i="11"/>
  <c r="P50" i="12"/>
  <c r="T21" i="12"/>
  <c r="P44" i="12"/>
  <c r="P29" i="4"/>
  <c r="P32" i="5"/>
  <c r="P31" i="13"/>
  <c r="P45" i="14"/>
  <c r="P42" i="5"/>
  <c r="T40" i="14"/>
  <c r="P39" i="15"/>
  <c r="P46" i="11"/>
  <c r="T34" i="13"/>
  <c r="T33" i="6"/>
  <c r="P45" i="6"/>
  <c r="P27" i="7"/>
  <c r="P31" i="7"/>
  <c r="T10" i="11"/>
  <c r="P24" i="12"/>
  <c r="T24" i="10"/>
  <c r="P22" i="13"/>
  <c r="P24" i="13"/>
  <c r="P13" i="13"/>
  <c r="P12" i="14"/>
  <c r="P16" i="14"/>
  <c r="P41" i="13"/>
  <c r="T17" i="14"/>
  <c r="P23" i="14"/>
  <c r="T42" i="14"/>
  <c r="P41" i="8"/>
  <c r="P7" i="11"/>
  <c r="T39" i="11"/>
  <c r="T12" i="15"/>
  <c r="T9" i="15"/>
  <c r="T8" i="15"/>
  <c r="P28" i="15"/>
  <c r="P49" i="14"/>
  <c r="P11" i="8"/>
  <c r="T17" i="8"/>
  <c r="P21" i="8"/>
  <c r="T36" i="5"/>
  <c r="T34" i="6"/>
  <c r="T14" i="10"/>
  <c r="P29" i="7"/>
  <c r="P40" i="5"/>
  <c r="P38" i="8"/>
  <c r="P21" i="9"/>
  <c r="T36" i="13"/>
  <c r="P20" i="13"/>
  <c r="T43" i="12"/>
  <c r="T19" i="12"/>
  <c r="T17" i="13"/>
  <c r="T38" i="10"/>
  <c r="T31" i="9"/>
  <c r="T38" i="12"/>
  <c r="T50" i="13"/>
  <c r="P13" i="14"/>
  <c r="T21" i="14"/>
  <c r="P20" i="15"/>
  <c r="T33" i="15"/>
  <c r="T43" i="13"/>
  <c r="T36" i="12"/>
  <c r="P40" i="14"/>
  <c r="T35" i="14"/>
  <c r="P17" i="15"/>
  <c r="P39" i="10"/>
  <c r="T29" i="14"/>
  <c r="P29" i="14"/>
  <c r="T32" i="5"/>
  <c r="P46" i="6"/>
  <c r="P45" i="9"/>
  <c r="P18" i="10"/>
  <c r="T31" i="10"/>
  <c r="T7" i="11"/>
  <c r="T9" i="6"/>
  <c r="T29" i="12"/>
  <c r="T38" i="11"/>
  <c r="P9" i="13"/>
  <c r="T27" i="8"/>
  <c r="T22" i="14"/>
  <c r="T7" i="13"/>
  <c r="T9" i="14"/>
  <c r="P16" i="9"/>
  <c r="T33" i="8"/>
  <c r="P8" i="15"/>
  <c r="P16" i="15"/>
  <c r="P9" i="15"/>
  <c r="T39" i="14"/>
  <c r="T44" i="14"/>
  <c r="T31" i="14"/>
  <c r="P37" i="10"/>
  <c r="T37" i="14"/>
  <c r="P7" i="4"/>
  <c r="P39" i="11"/>
  <c r="P37" i="9"/>
  <c r="P34" i="9"/>
  <c r="T32" i="10"/>
  <c r="P35" i="11"/>
  <c r="P49" i="12"/>
  <c r="T12" i="13"/>
  <c r="P37" i="7"/>
  <c r="Z25" i="14"/>
  <c r="P24" i="14"/>
  <c r="P32" i="14"/>
  <c r="T41" i="6"/>
  <c r="P43" i="14"/>
  <c r="P15" i="14"/>
  <c r="T19" i="14"/>
  <c r="T44" i="10"/>
  <c r="T20" i="9"/>
  <c r="T11" i="14"/>
  <c r="P21" i="14"/>
  <c r="T11" i="15"/>
  <c r="AC25" i="15"/>
  <c r="T17" i="15"/>
  <c r="P36" i="12"/>
  <c r="P43" i="13"/>
  <c r="P23" i="10"/>
  <c r="P13" i="6"/>
  <c r="T31" i="12"/>
  <c r="P23" i="6"/>
  <c r="P11" i="13"/>
  <c r="T16" i="13"/>
  <c r="T29" i="4"/>
  <c r="Y25" i="14"/>
  <c r="AB25" i="14"/>
  <c r="P41" i="11"/>
  <c r="P47" i="10"/>
  <c r="T38" i="13"/>
  <c r="AD25" i="15"/>
  <c r="T39" i="15"/>
  <c r="P20" i="12"/>
  <c r="T35" i="13"/>
  <c r="P6" i="15"/>
  <c r="T10" i="15"/>
  <c r="P24" i="15"/>
  <c r="T34" i="12"/>
  <c r="T42" i="12"/>
  <c r="T10" i="10"/>
  <c r="P46" i="5"/>
  <c r="P21" i="12"/>
  <c r="T26" i="13"/>
  <c r="P6" i="6"/>
  <c r="P10" i="10"/>
  <c r="T47" i="10"/>
  <c r="T49" i="8"/>
  <c r="P14" i="11"/>
  <c r="P20" i="11"/>
  <c r="T22" i="11"/>
  <c r="P24" i="11"/>
  <c r="P8" i="11"/>
  <c r="T13" i="11"/>
  <c r="P46" i="8"/>
  <c r="P36" i="10"/>
  <c r="T11" i="11"/>
  <c r="P15" i="12"/>
  <c r="P32" i="12"/>
  <c r="P17" i="13"/>
  <c r="P20" i="9"/>
  <c r="P30" i="8"/>
  <c r="T8" i="14"/>
  <c r="AD25" i="14"/>
  <c r="T12" i="14"/>
  <c r="T18" i="14"/>
  <c r="P20" i="14"/>
  <c r="T28" i="14"/>
  <c r="AC25" i="14"/>
  <c r="T23" i="14"/>
  <c r="P49" i="13"/>
  <c r="P45" i="13"/>
  <c r="P41" i="12"/>
  <c r="T11" i="10"/>
  <c r="T41" i="8"/>
  <c r="T45" i="8"/>
  <c r="P11" i="14"/>
  <c r="P23" i="15"/>
  <c r="Z25" i="15"/>
  <c r="P10" i="15"/>
  <c r="Y25" i="15"/>
  <c r="T6" i="15"/>
  <c r="P40" i="7"/>
  <c r="P15" i="13"/>
  <c r="P16" i="12"/>
  <c r="T20" i="13"/>
  <c r="P37" i="13"/>
  <c r="T28" i="11"/>
  <c r="T10" i="14"/>
  <c r="T32" i="14"/>
  <c r="P9" i="14"/>
  <c r="P17" i="14"/>
  <c r="T16" i="10"/>
  <c r="P7" i="14"/>
  <c r="P25" i="14"/>
  <c r="T20" i="15"/>
  <c r="T45" i="14"/>
  <c r="AB25" i="15"/>
  <c r="P48" i="11"/>
  <c r="T40" i="6"/>
  <c r="P41" i="6"/>
  <c r="T22" i="6"/>
  <c r="T6" i="9"/>
  <c r="P26" i="12"/>
  <c r="AB25" i="12"/>
  <c r="P14" i="13"/>
  <c r="T11" i="13"/>
  <c r="P21" i="13"/>
  <c r="P10" i="14"/>
  <c r="P14" i="14"/>
  <c r="P22" i="14"/>
  <c r="T13" i="14"/>
  <c r="P42" i="13"/>
  <c r="T15" i="14"/>
  <c r="P48" i="12"/>
  <c r="P41" i="10"/>
  <c r="T14" i="4"/>
  <c r="P38" i="5"/>
  <c r="P7" i="5"/>
  <c r="P14" i="8"/>
  <c r="P9" i="9"/>
  <c r="T46" i="5"/>
  <c r="T23" i="6"/>
  <c r="P47" i="9"/>
  <c r="T39" i="5"/>
  <c r="P42" i="10"/>
  <c r="P16" i="10"/>
  <c r="T15" i="12"/>
  <c r="Z25" i="12"/>
  <c r="P44" i="5"/>
  <c r="T32" i="13"/>
  <c r="AD25" i="13"/>
  <c r="T22" i="13"/>
  <c r="P23" i="13"/>
  <c r="AB25" i="13"/>
  <c r="P16" i="13"/>
  <c r="T24" i="13"/>
  <c r="P12" i="13"/>
  <c r="T25" i="13"/>
  <c r="P22" i="9"/>
  <c r="P8" i="14"/>
  <c r="P28" i="14"/>
  <c r="P50" i="13"/>
  <c r="P33" i="8"/>
  <c r="P38" i="13"/>
  <c r="T15" i="4"/>
  <c r="P31" i="4"/>
  <c r="P33" i="4"/>
  <c r="P45" i="5"/>
  <c r="T18" i="6"/>
  <c r="P42" i="7"/>
  <c r="P42" i="6"/>
  <c r="P21" i="6"/>
  <c r="T16" i="9"/>
  <c r="T41" i="4"/>
  <c r="AD25" i="11"/>
  <c r="P30" i="5"/>
  <c r="T47" i="11"/>
  <c r="T26" i="7"/>
  <c r="P22" i="12"/>
  <c r="T9" i="10"/>
  <c r="P13" i="9"/>
  <c r="T25" i="9"/>
  <c r="P34" i="10"/>
  <c r="AC25" i="13"/>
  <c r="P18" i="13"/>
  <c r="P19" i="13"/>
  <c r="T29" i="13"/>
  <c r="P47" i="12"/>
  <c r="P43" i="8"/>
  <c r="P11" i="10"/>
  <c r="P10" i="4"/>
  <c r="T33" i="5"/>
  <c r="T19" i="8"/>
  <c r="T47" i="6"/>
  <c r="P47" i="8"/>
  <c r="P18" i="11"/>
  <c r="P22" i="11"/>
  <c r="T8" i="11"/>
  <c r="T37" i="6"/>
  <c r="T23" i="9"/>
  <c r="P15" i="11"/>
  <c r="T19" i="11"/>
  <c r="T23" i="11"/>
  <c r="P40" i="4"/>
  <c r="T17" i="12"/>
  <c r="Y25" i="12"/>
  <c r="P33" i="12"/>
  <c r="P7" i="10"/>
  <c r="T48" i="10"/>
  <c r="P36" i="11"/>
  <c r="T40" i="11"/>
  <c r="Z25" i="13"/>
  <c r="P36" i="13"/>
  <c r="T39" i="12"/>
  <c r="T41" i="12"/>
  <c r="P28" i="11"/>
  <c r="T37" i="7"/>
  <c r="T35" i="10"/>
  <c r="T42" i="13"/>
  <c r="P7" i="12"/>
  <c r="T45" i="13"/>
  <c r="Y25" i="13"/>
  <c r="P47" i="4"/>
  <c r="P12" i="8"/>
  <c r="P39" i="4"/>
  <c r="T44" i="8"/>
  <c r="T38" i="8"/>
  <c r="P38" i="6"/>
  <c r="T43" i="8"/>
  <c r="T13" i="9"/>
  <c r="T14" i="11"/>
  <c r="P16" i="11"/>
  <c r="P9" i="6"/>
  <c r="P31" i="12"/>
  <c r="T34" i="8"/>
  <c r="P25" i="9"/>
  <c r="T22" i="10"/>
  <c r="T10" i="13"/>
  <c r="T14" i="13"/>
  <c r="T18" i="13"/>
  <c r="P8" i="13"/>
  <c r="P43" i="12"/>
  <c r="T35" i="12"/>
  <c r="P39" i="8"/>
  <c r="AD25" i="12"/>
  <c r="P29" i="13"/>
  <c r="T30" i="5"/>
  <c r="T14" i="6"/>
  <c r="P6" i="5"/>
  <c r="T26" i="8"/>
  <c r="T12" i="9"/>
  <c r="Y25" i="11"/>
  <c r="P43" i="6"/>
  <c r="P40" i="11"/>
  <c r="P10" i="13"/>
  <c r="T15" i="13"/>
  <c r="T19" i="13"/>
  <c r="T23" i="13"/>
  <c r="T9" i="13"/>
  <c r="T13" i="13"/>
  <c r="T21" i="13"/>
  <c r="P38" i="10"/>
  <c r="P35" i="10"/>
  <c r="P30" i="9"/>
  <c r="P41" i="4"/>
  <c r="T13" i="5"/>
  <c r="T42" i="6"/>
  <c r="P20" i="8"/>
  <c r="T24" i="8"/>
  <c r="P37" i="6"/>
  <c r="T22" i="8"/>
  <c r="T13" i="4"/>
  <c r="T7" i="6"/>
  <c r="P9" i="10"/>
  <c r="T40" i="9"/>
  <c r="T20" i="11"/>
  <c r="P10" i="11"/>
  <c r="T15" i="11"/>
  <c r="P18" i="9"/>
  <c r="T43" i="9"/>
  <c r="T32" i="4"/>
  <c r="AC25" i="12"/>
  <c r="T33" i="12"/>
  <c r="T47" i="12"/>
  <c r="T22" i="5"/>
  <c r="P19" i="4"/>
  <c r="P18" i="6"/>
  <c r="P22" i="6"/>
  <c r="P34" i="7"/>
  <c r="P26" i="5"/>
  <c r="T8" i="7"/>
  <c r="T35" i="9"/>
  <c r="P31" i="8"/>
  <c r="P44" i="9"/>
  <c r="T25" i="6"/>
  <c r="P43" i="9"/>
  <c r="T12" i="11"/>
  <c r="T18" i="11"/>
  <c r="T34" i="9"/>
  <c r="P26" i="7"/>
  <c r="T26" i="12"/>
  <c r="T36" i="11"/>
  <c r="T34" i="4"/>
  <c r="P11" i="4"/>
  <c r="P20" i="6"/>
  <c r="T13" i="7"/>
  <c r="P28" i="5"/>
  <c r="P12" i="7"/>
  <c r="P7" i="8"/>
  <c r="T13" i="8"/>
  <c r="T6" i="8"/>
  <c r="P9" i="8"/>
  <c r="P34" i="8"/>
  <c r="T50" i="9"/>
  <c r="T39" i="7"/>
  <c r="T19" i="9"/>
  <c r="T25" i="10"/>
  <c r="T23" i="4"/>
  <c r="P21" i="10"/>
  <c r="T6" i="11"/>
  <c r="T16" i="11"/>
  <c r="T24" i="11"/>
  <c r="T17" i="11"/>
  <c r="T21" i="11"/>
  <c r="T25" i="11"/>
  <c r="P32" i="10"/>
  <c r="T47" i="4"/>
  <c r="T44" i="5"/>
  <c r="P17" i="6"/>
  <c r="T19" i="7"/>
  <c r="T25" i="8"/>
  <c r="P34" i="5"/>
  <c r="P36" i="9"/>
  <c r="T30" i="9"/>
  <c r="P49" i="7"/>
  <c r="P43" i="5"/>
  <c r="AB25" i="11"/>
  <c r="Z25" i="11"/>
  <c r="P29" i="11"/>
  <c r="P23" i="9"/>
  <c r="T12" i="10"/>
  <c r="T21" i="9"/>
  <c r="P27" i="6"/>
  <c r="P44" i="6"/>
  <c r="P39" i="6"/>
  <c r="T48" i="5"/>
  <c r="T16" i="7"/>
  <c r="P18" i="7"/>
  <c r="T8" i="8"/>
  <c r="T11" i="8"/>
  <c r="P32" i="8"/>
  <c r="P10" i="8"/>
  <c r="T9" i="8"/>
  <c r="P10" i="9"/>
  <c r="P29" i="9"/>
  <c r="P9" i="7"/>
  <c r="P7" i="6"/>
  <c r="P11" i="6"/>
  <c r="P34" i="6"/>
  <c r="T38" i="9"/>
  <c r="T50" i="5"/>
  <c r="Z25" i="10"/>
  <c r="Y25" i="10"/>
  <c r="T15" i="10"/>
  <c r="AD25" i="10"/>
  <c r="T19" i="10"/>
  <c r="T15" i="9"/>
  <c r="P6" i="11"/>
  <c r="P40" i="8"/>
  <c r="T13" i="6"/>
  <c r="P29" i="3"/>
  <c r="T38" i="6"/>
  <c r="P32" i="6"/>
  <c r="T40" i="4"/>
  <c r="P33" i="7"/>
  <c r="T48" i="7"/>
  <c r="P8" i="9"/>
  <c r="P26" i="9"/>
  <c r="T32" i="9"/>
  <c r="AC25" i="10"/>
  <c r="T46" i="6"/>
  <c r="T43" i="5"/>
  <c r="T7" i="7"/>
  <c r="P20" i="10"/>
  <c r="P17" i="11"/>
  <c r="P19" i="11"/>
  <c r="P21" i="11"/>
  <c r="P23" i="11"/>
  <c r="P25" i="11"/>
  <c r="P46" i="10"/>
  <c r="T12" i="5"/>
  <c r="T35" i="7"/>
  <c r="T34" i="5"/>
  <c r="P16" i="8"/>
  <c r="P13" i="8"/>
  <c r="T14" i="8"/>
  <c r="P18" i="8"/>
  <c r="P6" i="9"/>
  <c r="P27" i="9"/>
  <c r="P39" i="7"/>
  <c r="T17" i="9"/>
  <c r="AB25" i="10"/>
  <c r="P25" i="10"/>
  <c r="T21" i="10"/>
  <c r="AC25" i="11"/>
  <c r="T46" i="8"/>
  <c r="T23" i="10"/>
  <c r="T36" i="4"/>
  <c r="P29" i="5"/>
  <c r="T32" i="6"/>
  <c r="P32" i="7"/>
  <c r="T15" i="6"/>
  <c r="P14" i="7"/>
  <c r="T20" i="7"/>
  <c r="P24" i="7"/>
  <c r="T12" i="8"/>
  <c r="P24" i="8"/>
  <c r="T11" i="6"/>
  <c r="P22" i="8"/>
  <c r="P17" i="8"/>
  <c r="T21" i="8"/>
  <c r="P19" i="8"/>
  <c r="T23" i="8"/>
  <c r="T30" i="6"/>
  <c r="P9" i="4"/>
  <c r="T18" i="8"/>
  <c r="T26" i="9"/>
  <c r="T10" i="9"/>
  <c r="P28" i="9"/>
  <c r="Z25" i="9"/>
  <c r="Y41" i="9" s="1"/>
  <c r="P44" i="7"/>
  <c r="P40" i="9"/>
  <c r="P32" i="9"/>
  <c r="P12" i="6"/>
  <c r="P12" i="9"/>
  <c r="P17" i="10"/>
  <c r="P18" i="5"/>
  <c r="P15" i="5"/>
  <c r="T19" i="5"/>
  <c r="P23" i="4"/>
  <c r="T22" i="4"/>
  <c r="P16" i="7"/>
  <c r="P11" i="7"/>
  <c r="P23" i="7"/>
  <c r="T25" i="7"/>
  <c r="P6" i="8"/>
  <c r="P15" i="8"/>
  <c r="AD25" i="9"/>
  <c r="P48" i="9"/>
  <c r="T6" i="6"/>
  <c r="T49" i="5"/>
  <c r="T8" i="6"/>
  <c r="P36" i="7"/>
  <c r="T47" i="8"/>
  <c r="AC25" i="9"/>
  <c r="T36" i="9"/>
  <c r="T8" i="9"/>
  <c r="T27" i="9"/>
  <c r="T9" i="7"/>
  <c r="P30" i="10"/>
  <c r="P13" i="10"/>
  <c r="T7" i="4"/>
  <c r="T6" i="5"/>
  <c r="P14" i="5"/>
  <c r="P16" i="5"/>
  <c r="T38" i="5"/>
  <c r="P10" i="7"/>
  <c r="P22" i="7"/>
  <c r="P21" i="7"/>
  <c r="T21" i="4"/>
  <c r="T12" i="6"/>
  <c r="P20" i="7"/>
  <c r="T20" i="8"/>
  <c r="P38" i="9"/>
  <c r="P35" i="9"/>
  <c r="T21" i="6"/>
  <c r="AB25" i="9"/>
  <c r="P18" i="4"/>
  <c r="P13" i="4"/>
  <c r="P35" i="7"/>
  <c r="P15" i="7"/>
  <c r="T17" i="7"/>
  <c r="T16" i="8"/>
  <c r="P8" i="8"/>
  <c r="T7" i="8"/>
  <c r="T19" i="6"/>
  <c r="T32" i="8"/>
  <c r="T10" i="8"/>
  <c r="T15" i="8"/>
  <c r="P23" i="8"/>
  <c r="Y25" i="9"/>
  <c r="P39" i="9"/>
  <c r="T27" i="7"/>
  <c r="P28" i="8"/>
  <c r="P29" i="6"/>
  <c r="T29" i="5"/>
  <c r="P25" i="4"/>
  <c r="Y25" i="7"/>
  <c r="P50" i="5"/>
  <c r="T32" i="7"/>
  <c r="T34" i="7"/>
  <c r="T37" i="5"/>
  <c r="T33" i="7"/>
  <c r="P25" i="8"/>
  <c r="T42" i="4"/>
  <c r="P42" i="4"/>
  <c r="T44" i="7"/>
  <c r="T6" i="4"/>
  <c r="P21" i="4"/>
  <c r="T45" i="5"/>
  <c r="T39" i="4"/>
  <c r="P14" i="6"/>
  <c r="AC25" i="6"/>
  <c r="P19" i="6"/>
  <c r="T22" i="7"/>
  <c r="T21" i="7"/>
  <c r="P8" i="7"/>
  <c r="Y25" i="6"/>
  <c r="P37" i="5"/>
  <c r="AC25" i="8"/>
  <c r="T36" i="7"/>
  <c r="P48" i="7"/>
  <c r="Z25" i="8"/>
  <c r="P47" i="6"/>
  <c r="AD25" i="4"/>
  <c r="T9" i="4"/>
  <c r="T23" i="5"/>
  <c r="T35" i="5"/>
  <c r="T28" i="7"/>
  <c r="P13" i="7"/>
  <c r="P19" i="7"/>
  <c r="T27" i="4"/>
  <c r="T14" i="7"/>
  <c r="T24" i="7"/>
  <c r="P36" i="5"/>
  <c r="AB25" i="8"/>
  <c r="AD25" i="8"/>
  <c r="P30" i="6"/>
  <c r="AB25" i="6"/>
  <c r="T27" i="6"/>
  <c r="Z25" i="6"/>
  <c r="T36" i="6"/>
  <c r="T10" i="7"/>
  <c r="T11" i="7"/>
  <c r="T15" i="7"/>
  <c r="P17" i="7"/>
  <c r="T23" i="7"/>
  <c r="P25" i="7"/>
  <c r="T12" i="7"/>
  <c r="T50" i="6"/>
  <c r="P10" i="5"/>
  <c r="P41" i="5"/>
  <c r="Y25" i="8"/>
  <c r="P17" i="5"/>
  <c r="P21" i="5"/>
  <c r="T16" i="5"/>
  <c r="T18" i="5"/>
  <c r="P24" i="5"/>
  <c r="T15" i="5"/>
  <c r="P19" i="5"/>
  <c r="P28" i="6"/>
  <c r="P35" i="5"/>
  <c r="T25" i="4"/>
  <c r="AC25" i="7"/>
  <c r="P6" i="7"/>
  <c r="P27" i="4"/>
  <c r="P28" i="7"/>
  <c r="P49" i="6"/>
  <c r="T6" i="7"/>
  <c r="P20" i="5"/>
  <c r="P49" i="5"/>
  <c r="P31" i="6"/>
  <c r="AD25" i="6"/>
  <c r="P26" i="4"/>
  <c r="Z25" i="7"/>
  <c r="AD25" i="7"/>
  <c r="T28" i="6"/>
  <c r="T44" i="6"/>
  <c r="T18" i="7"/>
  <c r="P48" i="5"/>
  <c r="T28" i="5"/>
  <c r="P40" i="6"/>
  <c r="T16" i="4"/>
  <c r="T27" i="5"/>
  <c r="P22" i="5"/>
  <c r="T31" i="5"/>
  <c r="P33" i="5"/>
  <c r="P23" i="5"/>
  <c r="T10" i="5"/>
  <c r="T31" i="6"/>
  <c r="AB25" i="7"/>
  <c r="P50" i="6"/>
  <c r="Y42" i="6"/>
  <c r="T20" i="5"/>
  <c r="T9" i="5"/>
  <c r="AD25" i="5"/>
  <c r="P12" i="5"/>
  <c r="T17" i="5"/>
  <c r="P25" i="5"/>
  <c r="P31" i="5"/>
  <c r="T19" i="4"/>
  <c r="Z25" i="5"/>
  <c r="T14" i="5"/>
  <c r="P27" i="5"/>
  <c r="P13" i="5"/>
  <c r="P37" i="4"/>
  <c r="P34" i="3"/>
  <c r="P22" i="4"/>
  <c r="AB25" i="5"/>
  <c r="T24" i="5"/>
  <c r="T26" i="4"/>
  <c r="P30" i="4"/>
  <c r="AC25" i="4"/>
  <c r="P8" i="5"/>
  <c r="T8" i="5"/>
  <c r="T44" i="4"/>
  <c r="P44" i="4"/>
  <c r="Z25" i="4"/>
  <c r="P20" i="4"/>
  <c r="T37" i="4"/>
  <c r="P9" i="5"/>
  <c r="T21" i="5"/>
  <c r="T25" i="5"/>
  <c r="AC25" i="5"/>
  <c r="P24" i="4"/>
  <c r="Y25" i="5"/>
  <c r="P36" i="4"/>
  <c r="AB25" i="4"/>
  <c r="Y25" i="4"/>
  <c r="Y41" i="4"/>
  <c r="T30" i="4"/>
  <c r="T20" i="4"/>
  <c r="CC13" i="1"/>
  <c r="BA13" i="1"/>
  <c r="AW13" i="1"/>
  <c r="AW12" i="1"/>
  <c r="BA12" i="1"/>
  <c r="CC12" i="1"/>
  <c r="Z31" i="1"/>
  <c r="AF32" i="1" s="1"/>
  <c r="P26" i="3"/>
  <c r="T48" i="3"/>
  <c r="P24" i="3"/>
  <c r="T41" i="3"/>
  <c r="T46" i="3"/>
  <c r="T36" i="3"/>
  <c r="P40" i="3"/>
  <c r="T50" i="3"/>
  <c r="P41" i="3"/>
  <c r="P18" i="3"/>
  <c r="T20" i="3"/>
  <c r="T34" i="3"/>
  <c r="T45" i="3"/>
  <c r="P33" i="3"/>
  <c r="P38" i="3"/>
  <c r="P20" i="3"/>
  <c r="P50" i="3"/>
  <c r="T23" i="3"/>
  <c r="T25" i="3"/>
  <c r="P30" i="3"/>
  <c r="T18" i="3"/>
  <c r="T29" i="3"/>
  <c r="T30" i="3"/>
  <c r="P39" i="3"/>
  <c r="P27" i="3"/>
  <c r="P28" i="3"/>
  <c r="T19" i="3"/>
  <c r="P21" i="3"/>
  <c r="P22" i="3"/>
  <c r="T40" i="3"/>
  <c r="P37" i="3"/>
  <c r="P32" i="3"/>
  <c r="T22" i="3"/>
  <c r="T37" i="3"/>
  <c r="P49" i="3"/>
  <c r="P25" i="3"/>
  <c r="T47" i="3"/>
  <c r="P19" i="3"/>
  <c r="P31" i="3"/>
  <c r="T39" i="3"/>
  <c r="P42" i="3"/>
  <c r="P43" i="3"/>
  <c r="P35" i="3"/>
  <c r="T32" i="3"/>
  <c r="P44" i="3"/>
  <c r="T49" i="3"/>
  <c r="P36" i="3"/>
  <c r="T21" i="3"/>
  <c r="T35" i="3"/>
  <c r="T27" i="3"/>
  <c r="T31" i="3"/>
  <c r="P23" i="3"/>
  <c r="T43" i="3"/>
  <c r="P47" i="3"/>
  <c r="T17" i="3"/>
  <c r="CG7" i="1"/>
  <c r="CM25" i="1"/>
  <c r="CG11" i="1"/>
  <c r="CG8" i="1"/>
  <c r="CG9" i="1"/>
  <c r="CG10" i="1"/>
  <c r="CL28" i="1"/>
  <c r="Z30" i="1"/>
  <c r="AW7" i="1"/>
  <c r="AW8" i="1"/>
  <c r="BA11" i="1"/>
  <c r="BA8" i="1"/>
  <c r="BF25" i="1"/>
  <c r="AW9" i="1"/>
  <c r="BA9" i="1"/>
  <c r="AW10" i="1"/>
  <c r="BA10" i="1"/>
  <c r="AW6" i="1"/>
  <c r="BA6" i="1"/>
  <c r="Z73" i="1"/>
  <c r="Z29" i="1"/>
  <c r="BJ25" i="1"/>
  <c r="BK25" i="1"/>
  <c r="BG25" i="1"/>
  <c r="BI25" i="1"/>
  <c r="Y29" i="69" l="1"/>
  <c r="Z29" i="69" s="1"/>
  <c r="Y29" i="70"/>
  <c r="Z29" i="70" s="1"/>
  <c r="Y31" i="70"/>
  <c r="AE32" i="70" s="1"/>
  <c r="Y31" i="69"/>
  <c r="AE32" i="69" s="1"/>
  <c r="Y30" i="69"/>
  <c r="Y30" i="70"/>
  <c r="Y30" i="66"/>
  <c r="Y29" i="66"/>
  <c r="Z29" i="66" s="1"/>
  <c r="Y29" i="68"/>
  <c r="Z29" i="68" s="1"/>
  <c r="Y31" i="64"/>
  <c r="AE32" i="64" s="1"/>
  <c r="Y30" i="67"/>
  <c r="Y30" i="68"/>
  <c r="Y31" i="68"/>
  <c r="AE32" i="68" s="1"/>
  <c r="Y29" i="67"/>
  <c r="Y32" i="67" s="1"/>
  <c r="Y31" i="66"/>
  <c r="AE32" i="66" s="1"/>
  <c r="Y31" i="67"/>
  <c r="AE32" i="67" s="1"/>
  <c r="Y29" i="64"/>
  <c r="Y32" i="64" s="1"/>
  <c r="Y30" i="62"/>
  <c r="Y30" i="65"/>
  <c r="Y31" i="63"/>
  <c r="AE32" i="63" s="1"/>
  <c r="Y30" i="64"/>
  <c r="Y30" i="63"/>
  <c r="Y29" i="63"/>
  <c r="Y32" i="63" s="1"/>
  <c r="Y31" i="65"/>
  <c r="AE32" i="65" s="1"/>
  <c r="Y29" i="65"/>
  <c r="Y30" i="61"/>
  <c r="Y31" i="62"/>
  <c r="AE32" i="62" s="1"/>
  <c r="Y30" i="57"/>
  <c r="Y29" i="61"/>
  <c r="Y32" i="61" s="1"/>
  <c r="Y29" i="62"/>
  <c r="Y31" i="61"/>
  <c r="AE32" i="61" s="1"/>
  <c r="Y30" i="59"/>
  <c r="Y31" i="59"/>
  <c r="AE32" i="59" s="1"/>
  <c r="Y29" i="53"/>
  <c r="Z29" i="53" s="1"/>
  <c r="Y29" i="56"/>
  <c r="Z29" i="56" s="1"/>
  <c r="Y29" i="58"/>
  <c r="Z29" i="58" s="1"/>
  <c r="Y31" i="57"/>
  <c r="AE32" i="57" s="1"/>
  <c r="Y30" i="60"/>
  <c r="Y29" i="59"/>
  <c r="Y32" i="59" s="1"/>
  <c r="Y30" i="56"/>
  <c r="Y30" i="58"/>
  <c r="Y31" i="60"/>
  <c r="AE32" i="60" s="1"/>
  <c r="Y31" i="56"/>
  <c r="AE32" i="56" s="1"/>
  <c r="Y29" i="57"/>
  <c r="Y29" i="60"/>
  <c r="Y31" i="55"/>
  <c r="AE32" i="55" s="1"/>
  <c r="Y31" i="58"/>
  <c r="AE32" i="58" s="1"/>
  <c r="Y31" i="51"/>
  <c r="AE32" i="51" s="1"/>
  <c r="Y30" i="55"/>
  <c r="Y31" i="53"/>
  <c r="AE32" i="53" s="1"/>
  <c r="Y29" i="54"/>
  <c r="Z29" i="54" s="1"/>
  <c r="Y29" i="55"/>
  <c r="Y32" i="55" s="1"/>
  <c r="Y30" i="53"/>
  <c r="Y30" i="52"/>
  <c r="Y30" i="54"/>
  <c r="Y31" i="52"/>
  <c r="AE32" i="52" s="1"/>
  <c r="Y31" i="54"/>
  <c r="AE32" i="54" s="1"/>
  <c r="Y30" i="51"/>
  <c r="Y29" i="52"/>
  <c r="Y32" i="52" s="1"/>
  <c r="Y29" i="51"/>
  <c r="Z29" i="51" s="1"/>
  <c r="Y30" i="50"/>
  <c r="Y29" i="50"/>
  <c r="Z29" i="50" s="1"/>
  <c r="Y31" i="50"/>
  <c r="AE32" i="50" s="1"/>
  <c r="Y31" i="49"/>
  <c r="AE32" i="49" s="1"/>
  <c r="Y29" i="44"/>
  <c r="Z29" i="44" s="1"/>
  <c r="Y29" i="49"/>
  <c r="Z29" i="49" s="1"/>
  <c r="Y29" i="46"/>
  <c r="Y32" i="46" s="1"/>
  <c r="Y30" i="49"/>
  <c r="Y73" i="45"/>
  <c r="Y29" i="47"/>
  <c r="Y32" i="47" s="1"/>
  <c r="Y30" i="47"/>
  <c r="Y73" i="49"/>
  <c r="Y31" i="47"/>
  <c r="AE32" i="47" s="1"/>
  <c r="Y30" i="48"/>
  <c r="Y73" i="48"/>
  <c r="Y31" i="48"/>
  <c r="AE32" i="48" s="1"/>
  <c r="Y29" i="48"/>
  <c r="Y30" i="45"/>
  <c r="Y30" i="44"/>
  <c r="Y73" i="47"/>
  <c r="Y31" i="41"/>
  <c r="AE32" i="41" s="1"/>
  <c r="Y31" i="44"/>
  <c r="AE32" i="44" s="1"/>
  <c r="Y29" i="45"/>
  <c r="Y32" i="45" s="1"/>
  <c r="Y31" i="45"/>
  <c r="AE32" i="45" s="1"/>
  <c r="Y73" i="43"/>
  <c r="Y73" i="46"/>
  <c r="Y30" i="43"/>
  <c r="Y29" i="43"/>
  <c r="Y32" i="43" s="1"/>
  <c r="Y31" i="46"/>
  <c r="AE32" i="46" s="1"/>
  <c r="Y30" i="46"/>
  <c r="Y31" i="43"/>
  <c r="AE32" i="43" s="1"/>
  <c r="Y29" i="41"/>
  <c r="Y32" i="41" s="1"/>
  <c r="Y31" i="42"/>
  <c r="AE32" i="42" s="1"/>
  <c r="Y73" i="44"/>
  <c r="Y30" i="41"/>
  <c r="Y29" i="42"/>
  <c r="Z29" i="42" s="1"/>
  <c r="Y30" i="42"/>
  <c r="Y73" i="42"/>
  <c r="Y73" i="41"/>
  <c r="Y30" i="38"/>
  <c r="Y30" i="36"/>
  <c r="Y31" i="40"/>
  <c r="AE32" i="40" s="1"/>
  <c r="Y30" i="39"/>
  <c r="Y29" i="40"/>
  <c r="Y32" i="40" s="1"/>
  <c r="Y30" i="37"/>
  <c r="Y31" i="39"/>
  <c r="AE32" i="39" s="1"/>
  <c r="Y30" i="40"/>
  <c r="Y29" i="39"/>
  <c r="Y32" i="39" s="1"/>
  <c r="Y31" i="36"/>
  <c r="AE32" i="36" s="1"/>
  <c r="Y73" i="40"/>
  <c r="Y29" i="36"/>
  <c r="Z29" i="36" s="1"/>
  <c r="Y73" i="38"/>
  <c r="Y73" i="39"/>
  <c r="Y29" i="38"/>
  <c r="Z29" i="38" s="1"/>
  <c r="Y29" i="35"/>
  <c r="Z29" i="35" s="1"/>
  <c r="Y31" i="37"/>
  <c r="AE32" i="37" s="1"/>
  <c r="Y31" i="38"/>
  <c r="AE32" i="38" s="1"/>
  <c r="Y73" i="37"/>
  <c r="Y30" i="32"/>
  <c r="Y30" i="35"/>
  <c r="Y29" i="33"/>
  <c r="Z29" i="33" s="1"/>
  <c r="Y29" i="37"/>
  <c r="Y30" i="34"/>
  <c r="Y31" i="35"/>
  <c r="AE32" i="35" s="1"/>
  <c r="Y73" i="36"/>
  <c r="Y73" i="35"/>
  <c r="Y31" i="32"/>
  <c r="AE32" i="32" s="1"/>
  <c r="Y30" i="33"/>
  <c r="Y31" i="33"/>
  <c r="AE32" i="33" s="1"/>
  <c r="Y31" i="34"/>
  <c r="AE32" i="34" s="1"/>
  <c r="Y31" i="31"/>
  <c r="AE32" i="31" s="1"/>
  <c r="Y73" i="34"/>
  <c r="Y29" i="34"/>
  <c r="Y29" i="32"/>
  <c r="Z29" i="32" s="1"/>
  <c r="Y30" i="31"/>
  <c r="Y73" i="33"/>
  <c r="Y29" i="31"/>
  <c r="Z29" i="31" s="1"/>
  <c r="Y73" i="32"/>
  <c r="Y73" i="31"/>
  <c r="Y29" i="30"/>
  <c r="Y32" i="30" s="1"/>
  <c r="Y73" i="30"/>
  <c r="Y30" i="29"/>
  <c r="Y73" i="29"/>
  <c r="Y30" i="30"/>
  <c r="Y31" i="27"/>
  <c r="AE32" i="27" s="1"/>
  <c r="Y31" i="30"/>
  <c r="AE32" i="30" s="1"/>
  <c r="Y31" i="28"/>
  <c r="AE32" i="28" s="1"/>
  <c r="Y31" i="29"/>
  <c r="AE32" i="29" s="1"/>
  <c r="Y29" i="28"/>
  <c r="Y32" i="28" s="1"/>
  <c r="Y31" i="24"/>
  <c r="AE32" i="24" s="1"/>
  <c r="Y30" i="25"/>
  <c r="Y29" i="26"/>
  <c r="Z29" i="26" s="1"/>
  <c r="Y30" i="28"/>
  <c r="Y30" i="27"/>
  <c r="Y29" i="29"/>
  <c r="Y30" i="26"/>
  <c r="Y31" i="26"/>
  <c r="AE32" i="26" s="1"/>
  <c r="Y73" i="27"/>
  <c r="Y73" i="28"/>
  <c r="Y29" i="27"/>
  <c r="Y29" i="23"/>
  <c r="Z29" i="23" s="1"/>
  <c r="Y73" i="25"/>
  <c r="Y31" i="25"/>
  <c r="AE32" i="25" s="1"/>
  <c r="Y73" i="23"/>
  <c r="Y29" i="25"/>
  <c r="Y32" i="25" s="1"/>
  <c r="Y73" i="26"/>
  <c r="Y30" i="24"/>
  <c r="Y29" i="24"/>
  <c r="Y32" i="24" s="1"/>
  <c r="Y73" i="24"/>
  <c r="Y30" i="23"/>
  <c r="Y31" i="23"/>
  <c r="AE32" i="23" s="1"/>
  <c r="Y29" i="16"/>
  <c r="Z29" i="16" s="1"/>
  <c r="Y29" i="17"/>
  <c r="Z29" i="17" s="1"/>
  <c r="Y73" i="17"/>
  <c r="Y30" i="17"/>
  <c r="Y31" i="17"/>
  <c r="AE32" i="17" s="1"/>
  <c r="Y30" i="16"/>
  <c r="Y73" i="16"/>
  <c r="Y31" i="16"/>
  <c r="AE32" i="16" s="1"/>
  <c r="BY15" i="1"/>
  <c r="BY21" i="1"/>
  <c r="BY19" i="1"/>
  <c r="BY17" i="1"/>
  <c r="BY16" i="1"/>
  <c r="BY14" i="1"/>
  <c r="BY20" i="1"/>
  <c r="AS20" i="1"/>
  <c r="AS14" i="1"/>
  <c r="AS15" i="1"/>
  <c r="AS16" i="1"/>
  <c r="AS17" i="1"/>
  <c r="AS21" i="1"/>
  <c r="AS18" i="1"/>
  <c r="BY18" i="1"/>
  <c r="AS19" i="1"/>
  <c r="Y38" i="4"/>
  <c r="Y45" i="4"/>
  <c r="Y48" i="4"/>
  <c r="Y52" i="4"/>
  <c r="Y47" i="4"/>
  <c r="Y51" i="4"/>
  <c r="Y50" i="4"/>
  <c r="Y49" i="4"/>
  <c r="Y46" i="4"/>
  <c r="Y40" i="5"/>
  <c r="Y52" i="5"/>
  <c r="Y49" i="5"/>
  <c r="Y51" i="5"/>
  <c r="Y48" i="5"/>
  <c r="Y47" i="5"/>
  <c r="Y50" i="5"/>
  <c r="Y45" i="5"/>
  <c r="Y46" i="5"/>
  <c r="Y44" i="12"/>
  <c r="Y51" i="12"/>
  <c r="Y50" i="12"/>
  <c r="Y46" i="12"/>
  <c r="Y52" i="12"/>
  <c r="Y48" i="12"/>
  <c r="Y47" i="12"/>
  <c r="Y45" i="12"/>
  <c r="Y49" i="12"/>
  <c r="Y44" i="6"/>
  <c r="Y52" i="6"/>
  <c r="Y49" i="6"/>
  <c r="Y48" i="6"/>
  <c r="Y46" i="6"/>
  <c r="Y45" i="6"/>
  <c r="Y50" i="6"/>
  <c r="Y47" i="6"/>
  <c r="Y51" i="6"/>
  <c r="Y38" i="9"/>
  <c r="Y51" i="9"/>
  <c r="Y50" i="9"/>
  <c r="Y48" i="9"/>
  <c r="Y46" i="9"/>
  <c r="Y47" i="9"/>
  <c r="Y49" i="9"/>
  <c r="Y52" i="9"/>
  <c r="Y45" i="9"/>
  <c r="Y40" i="10"/>
  <c r="Y52" i="10"/>
  <c r="Y49" i="10"/>
  <c r="Y51" i="10"/>
  <c r="Y45" i="10"/>
  <c r="Y47" i="10"/>
  <c r="Y50" i="10"/>
  <c r="Y46" i="10"/>
  <c r="Y48" i="10"/>
  <c r="Y42" i="11"/>
  <c r="Y51" i="11"/>
  <c r="Y52" i="11"/>
  <c r="Y49" i="11"/>
  <c r="Y50" i="11"/>
  <c r="Y47" i="11"/>
  <c r="Y48" i="11"/>
  <c r="Y45" i="11"/>
  <c r="Y46" i="11"/>
  <c r="Y38" i="14"/>
  <c r="Y46" i="14"/>
  <c r="Y49" i="14"/>
  <c r="Y52" i="14"/>
  <c r="Y47" i="14"/>
  <c r="Y50" i="14"/>
  <c r="Y45" i="14"/>
  <c r="Y48" i="14"/>
  <c r="Y51" i="14"/>
  <c r="Y47" i="18"/>
  <c r="Y46" i="18"/>
  <c r="Y49" i="18"/>
  <c r="Y48" i="18"/>
  <c r="Y52" i="18"/>
  <c r="Y51" i="18"/>
  <c r="Y50" i="18"/>
  <c r="Y45" i="18"/>
  <c r="Y44" i="21"/>
  <c r="Y51" i="21"/>
  <c r="Y45" i="21"/>
  <c r="Y46" i="21"/>
  <c r="Y50" i="21"/>
  <c r="Y52" i="21"/>
  <c r="Y48" i="21"/>
  <c r="Y47" i="21"/>
  <c r="Y49" i="21"/>
  <c r="BF50" i="1"/>
  <c r="BF51" i="1"/>
  <c r="BF48" i="1"/>
  <c r="BF52" i="1"/>
  <c r="BF49" i="1"/>
  <c r="BF47" i="1"/>
  <c r="BF45" i="1"/>
  <c r="BF46" i="1"/>
  <c r="CL44" i="1"/>
  <c r="CL49" i="1"/>
  <c r="CL52" i="1"/>
  <c r="CL51" i="1"/>
  <c r="CL50" i="1"/>
  <c r="CL48" i="1"/>
  <c r="CL47" i="1"/>
  <c r="CL45" i="1"/>
  <c r="CL46" i="1"/>
  <c r="Y51" i="15"/>
  <c r="Y45" i="15"/>
  <c r="Y47" i="15"/>
  <c r="Y48" i="15"/>
  <c r="Y49" i="15"/>
  <c r="Y52" i="15"/>
  <c r="Y50" i="15"/>
  <c r="Y46" i="15"/>
  <c r="Y52" i="22"/>
  <c r="Y48" i="22"/>
  <c r="Y47" i="22"/>
  <c r="Y49" i="22"/>
  <c r="Y45" i="22"/>
  <c r="Y50" i="22"/>
  <c r="Y51" i="22"/>
  <c r="Y46" i="22"/>
  <c r="AA50" i="1"/>
  <c r="F14" i="2"/>
  <c r="G14" i="2" s="1"/>
  <c r="F18" i="2"/>
  <c r="G18" i="2" s="1"/>
  <c r="AA47" i="1"/>
  <c r="F13" i="2"/>
  <c r="G13" i="2" s="1"/>
  <c r="AA48" i="1"/>
  <c r="AA46" i="1"/>
  <c r="F17" i="2"/>
  <c r="G17" i="2" s="1"/>
  <c r="F12" i="2"/>
  <c r="G12" i="2" s="1"/>
  <c r="F16" i="2"/>
  <c r="G16" i="2" s="1"/>
  <c r="AA45" i="1"/>
  <c r="AA49" i="1"/>
  <c r="AA51" i="1"/>
  <c r="F15" i="2"/>
  <c r="G15" i="2" s="1"/>
  <c r="F19" i="2"/>
  <c r="G19" i="2" s="1"/>
  <c r="AA52" i="1"/>
  <c r="Y48" i="7"/>
  <c r="Y47" i="7"/>
  <c r="Y46" i="7"/>
  <c r="Y45" i="7"/>
  <c r="Y52" i="7"/>
  <c r="Y51" i="7"/>
  <c r="Y50" i="7"/>
  <c r="Y49" i="7"/>
  <c r="Y51" i="8"/>
  <c r="Y50" i="8"/>
  <c r="Y48" i="8"/>
  <c r="Y46" i="8"/>
  <c r="Y47" i="8"/>
  <c r="Y49" i="8"/>
  <c r="Y52" i="8"/>
  <c r="Y45" i="8"/>
  <c r="Y43" i="13"/>
  <c r="Y51" i="13"/>
  <c r="Y50" i="13"/>
  <c r="Y47" i="13"/>
  <c r="Y46" i="13"/>
  <c r="Y52" i="13"/>
  <c r="Y49" i="13"/>
  <c r="Y48" i="13"/>
  <c r="Y45" i="13"/>
  <c r="Y48" i="19"/>
  <c r="Y49" i="19"/>
  <c r="Y46" i="19"/>
  <c r="Y47" i="19"/>
  <c r="Y52" i="19"/>
  <c r="Y45" i="19"/>
  <c r="Y50" i="19"/>
  <c r="Y51" i="19"/>
  <c r="Y38" i="20"/>
  <c r="Y49" i="20"/>
  <c r="Y48" i="20"/>
  <c r="Y45" i="20"/>
  <c r="Y51" i="20"/>
  <c r="Y46" i="20"/>
  <c r="Y52" i="20"/>
  <c r="Y50" i="20"/>
  <c r="Y47" i="20"/>
  <c r="Y40" i="21"/>
  <c r="Y39" i="20"/>
  <c r="Y43" i="21"/>
  <c r="AA25" i="22"/>
  <c r="Y42" i="21"/>
  <c r="Y39" i="12"/>
  <c r="Y39" i="21"/>
  <c r="AE25" i="20"/>
  <c r="Y37" i="21"/>
  <c r="Y41" i="21"/>
  <c r="Y28" i="20"/>
  <c r="AE25" i="22"/>
  <c r="Y38" i="21"/>
  <c r="Y28" i="21"/>
  <c r="Y28" i="22"/>
  <c r="Y43" i="20"/>
  <c r="Y42" i="20"/>
  <c r="Y38" i="13"/>
  <c r="Y44" i="20"/>
  <c r="Y37" i="20"/>
  <c r="Y41" i="14"/>
  <c r="Y41" i="20"/>
  <c r="Y37" i="13"/>
  <c r="Y39" i="14"/>
  <c r="Y40" i="20"/>
  <c r="AA25" i="21"/>
  <c r="Y43" i="14"/>
  <c r="AE25" i="21"/>
  <c r="Y37" i="22"/>
  <c r="Y41" i="22"/>
  <c r="Y38" i="22"/>
  <c r="Y42" i="22"/>
  <c r="Y39" i="22"/>
  <c r="Y43" i="22"/>
  <c r="Y40" i="22"/>
  <c r="Y44" i="22"/>
  <c r="AA25" i="20"/>
  <c r="Y40" i="12"/>
  <c r="AE25" i="19"/>
  <c r="AE25" i="18"/>
  <c r="Y42" i="14"/>
  <c r="AA25" i="18"/>
  <c r="Y39" i="10"/>
  <c r="Y37" i="14"/>
  <c r="Y40" i="14"/>
  <c r="Y44" i="14"/>
  <c r="AA25" i="19"/>
  <c r="Y28" i="19"/>
  <c r="Y44" i="19"/>
  <c r="Y42" i="19"/>
  <c r="Y40" i="19"/>
  <c r="Y41" i="19"/>
  <c r="Y38" i="19"/>
  <c r="Y37" i="19"/>
  <c r="Y43" i="19"/>
  <c r="Y39" i="19"/>
  <c r="Y40" i="18"/>
  <c r="Y39" i="18"/>
  <c r="Y43" i="18"/>
  <c r="Y41" i="18"/>
  <c r="Y44" i="18"/>
  <c r="Y37" i="18"/>
  <c r="Y38" i="18"/>
  <c r="Y42" i="18"/>
  <c r="Y39" i="13"/>
  <c r="Y28" i="18"/>
  <c r="Y41" i="13"/>
  <c r="Y44" i="13"/>
  <c r="AA25" i="15"/>
  <c r="Y42" i="13"/>
  <c r="AA25" i="14"/>
  <c r="AE25" i="14"/>
  <c r="Y28" i="14"/>
  <c r="AE25" i="15"/>
  <c r="Y40" i="11"/>
  <c r="Y41" i="12"/>
  <c r="Y42" i="12"/>
  <c r="Y28" i="15"/>
  <c r="Y43" i="15"/>
  <c r="Y44" i="15"/>
  <c r="Y39" i="15"/>
  <c r="Y37" i="15"/>
  <c r="Y41" i="15"/>
  <c r="Y38" i="15"/>
  <c r="Y42" i="15"/>
  <c r="Y40" i="15"/>
  <c r="Y37" i="12"/>
  <c r="Y38" i="12"/>
  <c r="AA25" i="12"/>
  <c r="Y41" i="10"/>
  <c r="Y43" i="12"/>
  <c r="Y28" i="12"/>
  <c r="Y28" i="13"/>
  <c r="AE25" i="12"/>
  <c r="AE25" i="13"/>
  <c r="AA25" i="13"/>
  <c r="Y38" i="6"/>
  <c r="Y40" i="13"/>
  <c r="Y42" i="10"/>
  <c r="Y37" i="10"/>
  <c r="Y38" i="11"/>
  <c r="Y38" i="10"/>
  <c r="Y39" i="11"/>
  <c r="AE25" i="11"/>
  <c r="Y43" i="10"/>
  <c r="Y37" i="11"/>
  <c r="AA25" i="10"/>
  <c r="Y41" i="11"/>
  <c r="Y28" i="10"/>
  <c r="AE25" i="10"/>
  <c r="Y43" i="9"/>
  <c r="Y44" i="11"/>
  <c r="Y43" i="11"/>
  <c r="Y40" i="9"/>
  <c r="Y37" i="9"/>
  <c r="Y44" i="10"/>
  <c r="Y28" i="11"/>
  <c r="AA25" i="11"/>
  <c r="Y42" i="9"/>
  <c r="Y44" i="9"/>
  <c r="AE25" i="9"/>
  <c r="Y42" i="5"/>
  <c r="Y39" i="9"/>
  <c r="AE25" i="8"/>
  <c r="Y40" i="6"/>
  <c r="AA25" i="8"/>
  <c r="Y43" i="6"/>
  <c r="Y39" i="6"/>
  <c r="Y28" i="6"/>
  <c r="Y37" i="6"/>
  <c r="Y41" i="6"/>
  <c r="AA25" i="9"/>
  <c r="Y41" i="5"/>
  <c r="Y44" i="5"/>
  <c r="Y37" i="5"/>
  <c r="Y28" i="9"/>
  <c r="Y43" i="5"/>
  <c r="Y38" i="5"/>
  <c r="AA25" i="6"/>
  <c r="Y28" i="8"/>
  <c r="Y44" i="8"/>
  <c r="Y43" i="8"/>
  <c r="Y41" i="8"/>
  <c r="Y38" i="8"/>
  <c r="Y39" i="8"/>
  <c r="Y40" i="8"/>
  <c r="Y37" i="8"/>
  <c r="Y42" i="8"/>
  <c r="Y40" i="4"/>
  <c r="AE25" i="6"/>
  <c r="Y39" i="5"/>
  <c r="AE25" i="7"/>
  <c r="AA25" i="7"/>
  <c r="Y28" i="7"/>
  <c r="AA25" i="5"/>
  <c r="Y37" i="7"/>
  <c r="Y39" i="7"/>
  <c r="Y38" i="7"/>
  <c r="Y40" i="7"/>
  <c r="Y43" i="7"/>
  <c r="Y44" i="7"/>
  <c r="Y41" i="7"/>
  <c r="Y42" i="7"/>
  <c r="AE25" i="5"/>
  <c r="Y43" i="4"/>
  <c r="Y37" i="4"/>
  <c r="Y28" i="4"/>
  <c r="Y28" i="5"/>
  <c r="AA25" i="4"/>
  <c r="Y39" i="4"/>
  <c r="Y42" i="4"/>
  <c r="Y44" i="4"/>
  <c r="AE25" i="4"/>
  <c r="CN25" i="1"/>
  <c r="F11" i="2"/>
  <c r="G11" i="2" s="1"/>
  <c r="AA44" i="1"/>
  <c r="BY13" i="1"/>
  <c r="AS13" i="1"/>
  <c r="BF43" i="1"/>
  <c r="BF44" i="1"/>
  <c r="CL39" i="1"/>
  <c r="CL43" i="1"/>
  <c r="AS12" i="1"/>
  <c r="BY12" i="1"/>
  <c r="AA29" i="1"/>
  <c r="K9" i="1" s="1"/>
  <c r="F10" i="2"/>
  <c r="G10" i="2" s="1"/>
  <c r="AA43" i="1"/>
  <c r="BY7" i="1"/>
  <c r="BZ10" i="1"/>
  <c r="BZ8" i="1"/>
  <c r="BZ14" i="1"/>
  <c r="BZ12" i="1"/>
  <c r="BZ7" i="1"/>
  <c r="BZ13" i="1"/>
  <c r="BZ15" i="1"/>
  <c r="BZ6" i="1"/>
  <c r="BY10" i="1"/>
  <c r="BZ11" i="1"/>
  <c r="BY8" i="1"/>
  <c r="BY9" i="1"/>
  <c r="BZ9" i="1"/>
  <c r="BZ16" i="1"/>
  <c r="BY11" i="1"/>
  <c r="BY6" i="1"/>
  <c r="AC32" i="1"/>
  <c r="CL41" i="1"/>
  <c r="CL37" i="1"/>
  <c r="CL38" i="1"/>
  <c r="CL40" i="1"/>
  <c r="CL42" i="1"/>
  <c r="CR25" i="1"/>
  <c r="AT14" i="1"/>
  <c r="BC14" i="1" s="1"/>
  <c r="BF37" i="1"/>
  <c r="BF41" i="1"/>
  <c r="BF38" i="1"/>
  <c r="BF39" i="1"/>
  <c r="BF40" i="1"/>
  <c r="BF42" i="1"/>
  <c r="BL25" i="1"/>
  <c r="AT7" i="1"/>
  <c r="BB7" i="1" s="1"/>
  <c r="C53" i="2"/>
  <c r="C21" i="2"/>
  <c r="C4" i="2"/>
  <c r="AT8" i="1"/>
  <c r="BB8" i="1" s="1"/>
  <c r="C41" i="2"/>
  <c r="AA42" i="1"/>
  <c r="AC42" i="1" s="1"/>
  <c r="AS10" i="1"/>
  <c r="Z32" i="1"/>
  <c r="C25" i="2"/>
  <c r="C36" i="2"/>
  <c r="AT16" i="1"/>
  <c r="BC16" i="1" s="1"/>
  <c r="C43" i="2"/>
  <c r="F8" i="2"/>
  <c r="G8" i="2" s="1"/>
  <c r="C22" i="2"/>
  <c r="AT11" i="1"/>
  <c r="BB11" i="1" s="1"/>
  <c r="C51" i="2"/>
  <c r="C35" i="2"/>
  <c r="C13" i="2"/>
  <c r="AA37" i="1"/>
  <c r="AC37" i="1" s="1"/>
  <c r="C20" i="2"/>
  <c r="AS6" i="1"/>
  <c r="AS11" i="1"/>
  <c r="C49" i="2"/>
  <c r="C29" i="2"/>
  <c r="C9" i="2"/>
  <c r="C46" i="2"/>
  <c r="F7" i="2"/>
  <c r="G7" i="2" s="1"/>
  <c r="AT9" i="1"/>
  <c r="BC9" i="1" s="1"/>
  <c r="AS9" i="1"/>
  <c r="AS8" i="1"/>
  <c r="AS7" i="1"/>
  <c r="AA41" i="1"/>
  <c r="AE41" i="1" s="1"/>
  <c r="C45" i="2"/>
  <c r="C33" i="2"/>
  <c r="C19" i="2"/>
  <c r="F4" i="2"/>
  <c r="G4" i="2" s="1"/>
  <c r="C38" i="2"/>
  <c r="C14" i="2"/>
  <c r="AT10" i="1"/>
  <c r="BC10" i="1" s="1"/>
  <c r="AT6" i="1"/>
  <c r="BC6" i="1" s="1"/>
  <c r="AA39" i="1"/>
  <c r="AC39" i="1" s="1"/>
  <c r="C47" i="2"/>
  <c r="C37" i="2"/>
  <c r="C27" i="2"/>
  <c r="C17" i="2"/>
  <c r="C5" i="2"/>
  <c r="C52" i="2"/>
  <c r="C30" i="2"/>
  <c r="C8" i="2"/>
  <c r="C39" i="2"/>
  <c r="C31" i="2"/>
  <c r="C23" i="2"/>
  <c r="C15" i="2"/>
  <c r="C7" i="2"/>
  <c r="AA38" i="1"/>
  <c r="AC38" i="1" s="1"/>
  <c r="C44" i="2"/>
  <c r="C28" i="2"/>
  <c r="C12" i="2"/>
  <c r="AT13" i="1"/>
  <c r="C11" i="2"/>
  <c r="F6" i="2"/>
  <c r="G6" i="2" s="1"/>
  <c r="AA40" i="1"/>
  <c r="AC40" i="1" s="1"/>
  <c r="C50" i="2"/>
  <c r="C42" i="2"/>
  <c r="C34" i="2"/>
  <c r="C26" i="2"/>
  <c r="C18" i="2"/>
  <c r="C10" i="2"/>
  <c r="C6" i="2"/>
  <c r="AT15" i="1"/>
  <c r="BC15" i="1" s="1"/>
  <c r="C48" i="2"/>
  <c r="C40" i="2"/>
  <c r="C32" i="2"/>
  <c r="C24" i="2"/>
  <c r="C16" i="2"/>
  <c r="F9" i="2"/>
  <c r="G9" i="2" s="1"/>
  <c r="F5" i="2"/>
  <c r="G5" i="2" s="1"/>
  <c r="AT12" i="1"/>
  <c r="BF28" i="1"/>
  <c r="BH25" i="1"/>
  <c r="K49" i="26" l="1"/>
  <c r="K47" i="26"/>
  <c r="K50" i="26"/>
  <c r="K48" i="26"/>
  <c r="AB32" i="33"/>
  <c r="K49" i="33"/>
  <c r="K50" i="33"/>
  <c r="K48" i="33"/>
  <c r="K47" i="33"/>
  <c r="K48" i="35"/>
  <c r="K49" i="35"/>
  <c r="K47" i="35"/>
  <c r="K50" i="35"/>
  <c r="AB32" i="38"/>
  <c r="K49" i="38"/>
  <c r="K47" i="38"/>
  <c r="K50" i="38"/>
  <c r="K48" i="38"/>
  <c r="AB32" i="49"/>
  <c r="K50" i="49"/>
  <c r="K48" i="49"/>
  <c r="K49" i="49"/>
  <c r="K47" i="49"/>
  <c r="AB32" i="56"/>
  <c r="K50" i="56"/>
  <c r="K49" i="56"/>
  <c r="K47" i="56"/>
  <c r="K48" i="56"/>
  <c r="AB32" i="59"/>
  <c r="AB32" i="57"/>
  <c r="AB32" i="68"/>
  <c r="K50" i="68"/>
  <c r="K49" i="68"/>
  <c r="K47" i="68"/>
  <c r="K48" i="68"/>
  <c r="AB32" i="24"/>
  <c r="AB32" i="25"/>
  <c r="AB32" i="31"/>
  <c r="K49" i="31"/>
  <c r="K47" i="31"/>
  <c r="K48" i="31"/>
  <c r="K50" i="31"/>
  <c r="AB32" i="34"/>
  <c r="AB32" i="32"/>
  <c r="K50" i="32"/>
  <c r="K48" i="32"/>
  <c r="K49" i="32"/>
  <c r="K47" i="32"/>
  <c r="AB32" i="39"/>
  <c r="AB32" i="41"/>
  <c r="AB32" i="43"/>
  <c r="K50" i="44"/>
  <c r="K48" i="44"/>
  <c r="K49" i="44"/>
  <c r="K47" i="44"/>
  <c r="AB32" i="47"/>
  <c r="K50" i="54"/>
  <c r="K47" i="54"/>
  <c r="K49" i="54"/>
  <c r="K48" i="54"/>
  <c r="AB32" i="65"/>
  <c r="AB32" i="66"/>
  <c r="K50" i="66"/>
  <c r="K47" i="66"/>
  <c r="K48" i="66"/>
  <c r="K49" i="66"/>
  <c r="K49" i="23"/>
  <c r="K47" i="23"/>
  <c r="K50" i="23"/>
  <c r="K48" i="23"/>
  <c r="AB32" i="27"/>
  <c r="AB32" i="29"/>
  <c r="AB32" i="45"/>
  <c r="AB32" i="48"/>
  <c r="AB32" i="51"/>
  <c r="K48" i="51"/>
  <c r="K47" i="51"/>
  <c r="K49" i="51"/>
  <c r="K50" i="51"/>
  <c r="AB32" i="52"/>
  <c r="AB32" i="60"/>
  <c r="AB32" i="62"/>
  <c r="AB32" i="70"/>
  <c r="K50" i="70"/>
  <c r="K47" i="70"/>
  <c r="K48" i="70"/>
  <c r="K49" i="70"/>
  <c r="AB32" i="28"/>
  <c r="AB32" i="37"/>
  <c r="AB32" i="36"/>
  <c r="K50" i="36"/>
  <c r="K48" i="36"/>
  <c r="K49" i="36"/>
  <c r="K47" i="36"/>
  <c r="AB32" i="42"/>
  <c r="K49" i="42"/>
  <c r="K47" i="42"/>
  <c r="K50" i="42"/>
  <c r="K48" i="42"/>
  <c r="AB32" i="50"/>
  <c r="K49" i="50"/>
  <c r="K50" i="50"/>
  <c r="K47" i="50"/>
  <c r="K48" i="50"/>
  <c r="K48" i="53"/>
  <c r="K47" i="53"/>
  <c r="K49" i="53"/>
  <c r="K50" i="53"/>
  <c r="AB32" i="55"/>
  <c r="AB32" i="58"/>
  <c r="K50" i="58"/>
  <c r="K49" i="58"/>
  <c r="K47" i="58"/>
  <c r="K48" i="58"/>
  <c r="AB32" i="64"/>
  <c r="AB32" i="69"/>
  <c r="K48" i="69"/>
  <c r="K47" i="69"/>
  <c r="K49" i="69"/>
  <c r="K50" i="69"/>
  <c r="Y32" i="69"/>
  <c r="K8" i="70"/>
  <c r="K31" i="70"/>
  <c r="K45" i="70"/>
  <c r="K32" i="70"/>
  <c r="K33" i="70"/>
  <c r="K13" i="70"/>
  <c r="K38" i="70"/>
  <c r="K20" i="70"/>
  <c r="K27" i="70"/>
  <c r="K37" i="70"/>
  <c r="K46" i="70"/>
  <c r="K16" i="70"/>
  <c r="K30" i="70"/>
  <c r="K41" i="70"/>
  <c r="K12" i="70"/>
  <c r="K21" i="70"/>
  <c r="Y32" i="66"/>
  <c r="K25" i="70"/>
  <c r="K26" i="70"/>
  <c r="K34" i="70"/>
  <c r="K42" i="70"/>
  <c r="K9" i="70"/>
  <c r="K17" i="70"/>
  <c r="K29" i="70"/>
  <c r="K23" i="70"/>
  <c r="K24" i="70"/>
  <c r="K28" i="70"/>
  <c r="K35" i="70"/>
  <c r="K39" i="70"/>
  <c r="K43" i="70"/>
  <c r="K6" i="70"/>
  <c r="K10" i="70"/>
  <c r="K14" i="70"/>
  <c r="K18" i="70"/>
  <c r="K22" i="70"/>
  <c r="K36" i="70"/>
  <c r="K40" i="70"/>
  <c r="K44" i="70"/>
  <c r="K7" i="70"/>
  <c r="K11" i="70"/>
  <c r="K15" i="70"/>
  <c r="K19" i="70"/>
  <c r="Y32" i="70"/>
  <c r="K32" i="66"/>
  <c r="K30" i="69"/>
  <c r="K26" i="69"/>
  <c r="K26" i="68"/>
  <c r="K10" i="68"/>
  <c r="K38" i="68"/>
  <c r="Z29" i="67"/>
  <c r="K30" i="67" s="1"/>
  <c r="K16" i="69"/>
  <c r="K43" i="69"/>
  <c r="Y32" i="68"/>
  <c r="K21" i="66"/>
  <c r="K28" i="69"/>
  <c r="AB32" i="67"/>
  <c r="K8" i="69"/>
  <c r="K24" i="69"/>
  <c r="Z29" i="63"/>
  <c r="K33" i="63" s="1"/>
  <c r="K6" i="68"/>
  <c r="K22" i="68"/>
  <c r="K6" i="69"/>
  <c r="K14" i="69"/>
  <c r="K22" i="69"/>
  <c r="K41" i="69"/>
  <c r="K35" i="69"/>
  <c r="K41" i="66"/>
  <c r="K14" i="68"/>
  <c r="K35" i="68"/>
  <c r="K34" i="69"/>
  <c r="K10" i="69"/>
  <c r="K18" i="69"/>
  <c r="K40" i="69"/>
  <c r="K32" i="69"/>
  <c r="Y32" i="56"/>
  <c r="K37" i="68"/>
  <c r="K18" i="68"/>
  <c r="K32" i="68"/>
  <c r="K42" i="69"/>
  <c r="K12" i="69"/>
  <c r="K20" i="69"/>
  <c r="K33" i="69"/>
  <c r="K25" i="69"/>
  <c r="K13" i="66"/>
  <c r="K33" i="66"/>
  <c r="K30" i="66"/>
  <c r="K26" i="66"/>
  <c r="K28" i="68"/>
  <c r="K44" i="68"/>
  <c r="K40" i="68"/>
  <c r="K8" i="68"/>
  <c r="K12" i="68"/>
  <c r="K16" i="68"/>
  <c r="K20" i="68"/>
  <c r="K25" i="68"/>
  <c r="K46" i="68"/>
  <c r="K43" i="68"/>
  <c r="K30" i="68"/>
  <c r="K17" i="66"/>
  <c r="K37" i="66"/>
  <c r="K31" i="68"/>
  <c r="K24" i="68"/>
  <c r="K41" i="68"/>
  <c r="K9" i="68"/>
  <c r="K13" i="68"/>
  <c r="K17" i="68"/>
  <c r="K21" i="68"/>
  <c r="K34" i="68"/>
  <c r="K27" i="68"/>
  <c r="K29" i="68"/>
  <c r="K38" i="69"/>
  <c r="K7" i="69"/>
  <c r="K11" i="69"/>
  <c r="K15" i="69"/>
  <c r="K19" i="69"/>
  <c r="K23" i="69"/>
  <c r="K37" i="69"/>
  <c r="K36" i="69"/>
  <c r="K27" i="69"/>
  <c r="K29" i="69"/>
  <c r="K9" i="66"/>
  <c r="K25" i="66"/>
  <c r="K45" i="68"/>
  <c r="K36" i="68"/>
  <c r="K33" i="68"/>
  <c r="K7" i="68"/>
  <c r="K11" i="68"/>
  <c r="K15" i="68"/>
  <c r="K19" i="68"/>
  <c r="K23" i="68"/>
  <c r="K42" i="68"/>
  <c r="K39" i="68"/>
  <c r="K31" i="69"/>
  <c r="K46" i="69"/>
  <c r="K9" i="69"/>
  <c r="K13" i="69"/>
  <c r="K17" i="69"/>
  <c r="K21" i="69"/>
  <c r="K45" i="69"/>
  <c r="K44" i="69"/>
  <c r="K39" i="69"/>
  <c r="K45" i="66"/>
  <c r="K6" i="66"/>
  <c r="K10" i="66"/>
  <c r="K14" i="66"/>
  <c r="K18" i="66"/>
  <c r="K22" i="66"/>
  <c r="K27" i="66"/>
  <c r="K34" i="66"/>
  <c r="K38" i="66"/>
  <c r="K42" i="66"/>
  <c r="K46" i="66"/>
  <c r="Z29" i="64"/>
  <c r="K34" i="64" s="1"/>
  <c r="K7" i="66"/>
  <c r="K11" i="66"/>
  <c r="K15" i="66"/>
  <c r="K19" i="66"/>
  <c r="K23" i="66"/>
  <c r="K28" i="66"/>
  <c r="K35" i="66"/>
  <c r="K39" i="66"/>
  <c r="K43" i="66"/>
  <c r="K29" i="66"/>
  <c r="K8" i="66"/>
  <c r="K12" i="66"/>
  <c r="K16" i="66"/>
  <c r="K20" i="66"/>
  <c r="K24" i="66"/>
  <c r="K31" i="66"/>
  <c r="K36" i="66"/>
  <c r="K40" i="66"/>
  <c r="K44" i="66"/>
  <c r="Z29" i="59"/>
  <c r="K34" i="59" s="1"/>
  <c r="AB32" i="63"/>
  <c r="Z29" i="61"/>
  <c r="K46" i="61" s="1"/>
  <c r="K37" i="53"/>
  <c r="Y32" i="65"/>
  <c r="Z29" i="65"/>
  <c r="K50" i="65" s="1"/>
  <c r="AB32" i="53"/>
  <c r="AB32" i="61"/>
  <c r="K21" i="53"/>
  <c r="Y32" i="62"/>
  <c r="Z29" i="62"/>
  <c r="K49" i="62" s="1"/>
  <c r="Y32" i="53"/>
  <c r="K30" i="53"/>
  <c r="K30" i="58"/>
  <c r="Y32" i="54"/>
  <c r="K46" i="53"/>
  <c r="Z29" i="55"/>
  <c r="K30" i="55" s="1"/>
  <c r="Y32" i="58"/>
  <c r="K10" i="53"/>
  <c r="K18" i="53"/>
  <c r="K33" i="53"/>
  <c r="K45" i="53"/>
  <c r="Z29" i="60"/>
  <c r="K49" i="60" s="1"/>
  <c r="Y32" i="60"/>
  <c r="Z29" i="57"/>
  <c r="K50" i="57" s="1"/>
  <c r="Y32" i="57"/>
  <c r="K13" i="53"/>
  <c r="K25" i="53"/>
  <c r="K38" i="53"/>
  <c r="K16" i="58"/>
  <c r="K6" i="53"/>
  <c r="K17" i="53"/>
  <c r="K27" i="53"/>
  <c r="K41" i="53"/>
  <c r="K36" i="58"/>
  <c r="K7" i="53"/>
  <c r="K14" i="53"/>
  <c r="K22" i="53"/>
  <c r="K34" i="53"/>
  <c r="K42" i="53"/>
  <c r="K12" i="58"/>
  <c r="K31" i="58"/>
  <c r="K32" i="58"/>
  <c r="K20" i="58"/>
  <c r="K40" i="58"/>
  <c r="K8" i="58"/>
  <c r="K24" i="58"/>
  <c r="K44" i="58"/>
  <c r="Z29" i="52"/>
  <c r="K30" i="52" s="1"/>
  <c r="K9" i="58"/>
  <c r="K13" i="58"/>
  <c r="K17" i="58"/>
  <c r="K21" i="58"/>
  <c r="K25" i="58"/>
  <c r="K33" i="58"/>
  <c r="K37" i="58"/>
  <c r="K41" i="58"/>
  <c r="K45" i="58"/>
  <c r="K6" i="58"/>
  <c r="K10" i="58"/>
  <c r="K14" i="58"/>
  <c r="K18" i="58"/>
  <c r="K22" i="58"/>
  <c r="K27" i="58"/>
  <c r="K34" i="58"/>
  <c r="K38" i="58"/>
  <c r="K42" i="58"/>
  <c r="K46" i="58"/>
  <c r="K26" i="58"/>
  <c r="K7" i="58"/>
  <c r="K11" i="58"/>
  <c r="K15" i="58"/>
  <c r="K19" i="58"/>
  <c r="K23" i="58"/>
  <c r="K28" i="58"/>
  <c r="K35" i="58"/>
  <c r="K39" i="58"/>
  <c r="K43" i="58"/>
  <c r="K29" i="58"/>
  <c r="K29" i="53"/>
  <c r="K8" i="53"/>
  <c r="K11" i="53"/>
  <c r="K15" i="53"/>
  <c r="K19" i="53"/>
  <c r="K23" i="53"/>
  <c r="K28" i="53"/>
  <c r="K35" i="53"/>
  <c r="K39" i="53"/>
  <c r="K43" i="53"/>
  <c r="K26" i="53"/>
  <c r="K32" i="53"/>
  <c r="K9" i="53"/>
  <c r="K12" i="53"/>
  <c r="K16" i="53"/>
  <c r="K20" i="53"/>
  <c r="K24" i="53"/>
  <c r="K31" i="53"/>
  <c r="K36" i="53"/>
  <c r="K40" i="53"/>
  <c r="K44" i="53"/>
  <c r="K30" i="56"/>
  <c r="K39" i="56"/>
  <c r="K22" i="56"/>
  <c r="K18" i="56"/>
  <c r="K14" i="56"/>
  <c r="K10" i="56"/>
  <c r="K6" i="56"/>
  <c r="K38" i="56"/>
  <c r="K45" i="56"/>
  <c r="K34" i="56"/>
  <c r="K27" i="56"/>
  <c r="K32" i="56"/>
  <c r="K35" i="56"/>
  <c r="K21" i="56"/>
  <c r="K17" i="56"/>
  <c r="K13" i="56"/>
  <c r="K9" i="56"/>
  <c r="K44" i="56"/>
  <c r="K37" i="56"/>
  <c r="K25" i="56"/>
  <c r="K33" i="56"/>
  <c r="K42" i="56"/>
  <c r="K23" i="56"/>
  <c r="K29" i="56"/>
  <c r="K26" i="56"/>
  <c r="K20" i="56"/>
  <c r="K16" i="56"/>
  <c r="K12" i="56"/>
  <c r="K8" i="56"/>
  <c r="K40" i="56"/>
  <c r="K41" i="56"/>
  <c r="K31" i="56"/>
  <c r="K43" i="56"/>
  <c r="K19" i="56"/>
  <c r="K15" i="56"/>
  <c r="K11" i="56"/>
  <c r="K7" i="56"/>
  <c r="K36" i="56"/>
  <c r="K46" i="56"/>
  <c r="K24" i="56"/>
  <c r="K28" i="56"/>
  <c r="Y32" i="51"/>
  <c r="K30" i="54"/>
  <c r="K26" i="54"/>
  <c r="K46" i="54"/>
  <c r="K45" i="54"/>
  <c r="K44" i="54"/>
  <c r="K43" i="54"/>
  <c r="K42" i="54"/>
  <c r="K41" i="54"/>
  <c r="K40" i="54"/>
  <c r="K39" i="54"/>
  <c r="K38" i="54"/>
  <c r="K37" i="54"/>
  <c r="K36" i="54"/>
  <c r="K35" i="54"/>
  <c r="K34" i="54"/>
  <c r="K33" i="54"/>
  <c r="K31" i="54"/>
  <c r="K28" i="54"/>
  <c r="K27" i="54"/>
  <c r="K25" i="54"/>
  <c r="K24" i="54"/>
  <c r="K23" i="54"/>
  <c r="K22" i="54"/>
  <c r="K21" i="54"/>
  <c r="K20" i="54"/>
  <c r="K19" i="54"/>
  <c r="K18" i="54"/>
  <c r="K17" i="54"/>
  <c r="K16" i="54"/>
  <c r="K15" i="54"/>
  <c r="K14" i="54"/>
  <c r="K13" i="54"/>
  <c r="K12" i="54"/>
  <c r="AB32" i="54"/>
  <c r="K32" i="54"/>
  <c r="K29" i="54"/>
  <c r="K7" i="54"/>
  <c r="K11" i="54"/>
  <c r="K10" i="54"/>
  <c r="K9" i="54"/>
  <c r="K8" i="54"/>
  <c r="K6" i="54"/>
  <c r="K43" i="51"/>
  <c r="K42" i="51"/>
  <c r="K37" i="51"/>
  <c r="K33" i="51"/>
  <c r="K25" i="51"/>
  <c r="K24" i="51"/>
  <c r="K20" i="51"/>
  <c r="K16" i="51"/>
  <c r="K12" i="51"/>
  <c r="K8" i="51"/>
  <c r="K46" i="51"/>
  <c r="K41" i="51"/>
  <c r="K36" i="51"/>
  <c r="K32" i="51"/>
  <c r="K31" i="51"/>
  <c r="K23" i="51"/>
  <c r="K19" i="51"/>
  <c r="K15" i="51"/>
  <c r="K11" i="51"/>
  <c r="K7" i="51"/>
  <c r="K45" i="51"/>
  <c r="K40" i="51"/>
  <c r="K35" i="51"/>
  <c r="K27" i="51"/>
  <c r="K29" i="51"/>
  <c r="K22" i="51"/>
  <c r="K18" i="51"/>
  <c r="K14" i="51"/>
  <c r="K10" i="51"/>
  <c r="K6" i="51"/>
  <c r="K30" i="51"/>
  <c r="K44" i="51"/>
  <c r="K38" i="51"/>
  <c r="K34" i="51"/>
  <c r="K28" i="51"/>
  <c r="K26" i="51"/>
  <c r="K21" i="51"/>
  <c r="K17" i="51"/>
  <c r="K13" i="51"/>
  <c r="K9" i="51"/>
  <c r="K39" i="51"/>
  <c r="Y32" i="44"/>
  <c r="K24" i="50"/>
  <c r="Z29" i="46"/>
  <c r="K45" i="46" s="1"/>
  <c r="Y32" i="50"/>
  <c r="K12" i="50"/>
  <c r="K34" i="50"/>
  <c r="Z29" i="45"/>
  <c r="Z44" i="45" s="1"/>
  <c r="K9" i="50"/>
  <c r="K33" i="50"/>
  <c r="K19" i="50"/>
  <c r="K36" i="50"/>
  <c r="K44" i="50"/>
  <c r="Z29" i="47"/>
  <c r="Z43" i="47" s="1"/>
  <c r="K13" i="50"/>
  <c r="K10" i="50"/>
  <c r="K20" i="50"/>
  <c r="K8" i="50"/>
  <c r="K23" i="50"/>
  <c r="K30" i="50"/>
  <c r="K43" i="50"/>
  <c r="K25" i="50"/>
  <c r="K16" i="50"/>
  <c r="K31" i="50"/>
  <c r="K15" i="50"/>
  <c r="K27" i="50"/>
  <c r="K28" i="50"/>
  <c r="K40" i="50"/>
  <c r="K46" i="50"/>
  <c r="K6" i="50"/>
  <c r="K18" i="50"/>
  <c r="K38" i="50"/>
  <c r="K21" i="50"/>
  <c r="K26" i="50"/>
  <c r="K35" i="50"/>
  <c r="K42" i="50"/>
  <c r="Y32" i="49"/>
  <c r="K11" i="50"/>
  <c r="K29" i="50"/>
  <c r="K14" i="50"/>
  <c r="K22" i="50"/>
  <c r="K7" i="50"/>
  <c r="K17" i="50"/>
  <c r="K37" i="50"/>
  <c r="K32" i="50"/>
  <c r="K39" i="50"/>
  <c r="K41" i="50"/>
  <c r="K45" i="50"/>
  <c r="K45" i="49"/>
  <c r="K16" i="44"/>
  <c r="K40" i="49"/>
  <c r="K12" i="49"/>
  <c r="K25" i="49"/>
  <c r="K44" i="49"/>
  <c r="K9" i="49"/>
  <c r="K22" i="49"/>
  <c r="K19" i="49"/>
  <c r="K35" i="49"/>
  <c r="K14" i="49"/>
  <c r="K8" i="49"/>
  <c r="K31" i="49"/>
  <c r="K37" i="49"/>
  <c r="K34" i="49"/>
  <c r="K36" i="49"/>
  <c r="K20" i="49"/>
  <c r="K17" i="49"/>
  <c r="K29" i="49"/>
  <c r="Z29" i="43"/>
  <c r="K6" i="43" s="1"/>
  <c r="K11" i="49"/>
  <c r="K18" i="49"/>
  <c r="K27" i="49"/>
  <c r="K15" i="49"/>
  <c r="K23" i="49"/>
  <c r="K10" i="49"/>
  <c r="K33" i="49"/>
  <c r="K32" i="49"/>
  <c r="K39" i="49"/>
  <c r="K43" i="49"/>
  <c r="K36" i="44"/>
  <c r="K26" i="49"/>
  <c r="K38" i="49"/>
  <c r="K41" i="49"/>
  <c r="Z44" i="49"/>
  <c r="Z43" i="49"/>
  <c r="Z42" i="49"/>
  <c r="Z41" i="49"/>
  <c r="Z40" i="49"/>
  <c r="Z39" i="49"/>
  <c r="Z38" i="49"/>
  <c r="Z37" i="49"/>
  <c r="K7" i="49"/>
  <c r="K16" i="49"/>
  <c r="K24" i="49"/>
  <c r="K13" i="49"/>
  <c r="K21" i="49"/>
  <c r="K6" i="49"/>
  <c r="K28" i="49"/>
  <c r="K30" i="49"/>
  <c r="K42" i="49"/>
  <c r="K46" i="49"/>
  <c r="AB32" i="44"/>
  <c r="Z37" i="44"/>
  <c r="AB37" i="44" s="1"/>
  <c r="K29" i="44"/>
  <c r="Z29" i="41"/>
  <c r="K26" i="41" s="1"/>
  <c r="K7" i="44"/>
  <c r="K40" i="44"/>
  <c r="Z29" i="48"/>
  <c r="K49" i="48" s="1"/>
  <c r="Y32" i="48"/>
  <c r="K11" i="44"/>
  <c r="K23" i="44"/>
  <c r="K44" i="44"/>
  <c r="Z42" i="44"/>
  <c r="AD42" i="44" s="1"/>
  <c r="K22" i="44"/>
  <c r="Z41" i="44"/>
  <c r="AB41" i="44" s="1"/>
  <c r="Z43" i="44"/>
  <c r="AD43" i="44" s="1"/>
  <c r="K28" i="44"/>
  <c r="K9" i="44"/>
  <c r="K21" i="44"/>
  <c r="K31" i="44"/>
  <c r="K24" i="44"/>
  <c r="K18" i="44"/>
  <c r="K30" i="44"/>
  <c r="K34" i="44"/>
  <c r="K38" i="44"/>
  <c r="K42" i="44"/>
  <c r="K46" i="44"/>
  <c r="AB32" i="46"/>
  <c r="Z44" i="44"/>
  <c r="AB44" i="44" s="1"/>
  <c r="Z38" i="44"/>
  <c r="AD38" i="44" s="1"/>
  <c r="K6" i="44"/>
  <c r="K10" i="44"/>
  <c r="K27" i="44"/>
  <c r="K14" i="44"/>
  <c r="K15" i="44"/>
  <c r="K19" i="44"/>
  <c r="K33" i="44"/>
  <c r="K35" i="44"/>
  <c r="K39" i="44"/>
  <c r="K43" i="44"/>
  <c r="Z40" i="44"/>
  <c r="AB40" i="44" s="1"/>
  <c r="Z39" i="44"/>
  <c r="AB39" i="44" s="1"/>
  <c r="K25" i="44"/>
  <c r="K8" i="44"/>
  <c r="K12" i="44"/>
  <c r="K13" i="44"/>
  <c r="K20" i="44"/>
  <c r="K17" i="44"/>
  <c r="K26" i="44"/>
  <c r="K32" i="44"/>
  <c r="K37" i="44"/>
  <c r="K41" i="44"/>
  <c r="K45" i="44"/>
  <c r="K46" i="42"/>
  <c r="K19" i="42"/>
  <c r="K35" i="42"/>
  <c r="Y32" i="42"/>
  <c r="K9" i="42"/>
  <c r="K39" i="42"/>
  <c r="K17" i="42"/>
  <c r="K28" i="42"/>
  <c r="K43" i="42"/>
  <c r="K14" i="42"/>
  <c r="K15" i="42"/>
  <c r="K24" i="42"/>
  <c r="K7" i="42"/>
  <c r="K13" i="42"/>
  <c r="K26" i="42"/>
  <c r="K34" i="42"/>
  <c r="K27" i="42"/>
  <c r="K42" i="42"/>
  <c r="K23" i="42"/>
  <c r="K22" i="42"/>
  <c r="K10" i="42"/>
  <c r="K21" i="42"/>
  <c r="K30" i="42"/>
  <c r="K29" i="42"/>
  <c r="K31" i="42"/>
  <c r="K45" i="42"/>
  <c r="K20" i="42"/>
  <c r="K6" i="42"/>
  <c r="K11" i="42"/>
  <c r="K38" i="42"/>
  <c r="K32" i="42"/>
  <c r="K41" i="42"/>
  <c r="Z43" i="42"/>
  <c r="Z41" i="42"/>
  <c r="Z37" i="42"/>
  <c r="Z38" i="42"/>
  <c r="Z40" i="42"/>
  <c r="Z44" i="42"/>
  <c r="Z42" i="42"/>
  <c r="Z39" i="42"/>
  <c r="K16" i="42"/>
  <c r="K18" i="42"/>
  <c r="K8" i="42"/>
  <c r="K12" i="42"/>
  <c r="K25" i="42"/>
  <c r="K37" i="42"/>
  <c r="K36" i="42"/>
  <c r="K40" i="42"/>
  <c r="K33" i="42"/>
  <c r="K44" i="42"/>
  <c r="Y32" i="36"/>
  <c r="Z29" i="40"/>
  <c r="K46" i="40" s="1"/>
  <c r="Y32" i="33"/>
  <c r="Y32" i="38"/>
  <c r="Z29" i="39"/>
  <c r="K16" i="39" s="1"/>
  <c r="AB32" i="40"/>
  <c r="K14" i="35"/>
  <c r="K32" i="33"/>
  <c r="K43" i="35"/>
  <c r="K40" i="35"/>
  <c r="K27" i="38"/>
  <c r="Y32" i="35"/>
  <c r="K36" i="38"/>
  <c r="K18" i="38"/>
  <c r="K31" i="38"/>
  <c r="K10" i="38"/>
  <c r="K45" i="38"/>
  <c r="K6" i="38"/>
  <c r="K22" i="38"/>
  <c r="K41" i="38"/>
  <c r="K44" i="38"/>
  <c r="K35" i="35"/>
  <c r="K26" i="38"/>
  <c r="K14" i="38"/>
  <c r="K6" i="35"/>
  <c r="K22" i="35"/>
  <c r="AB32" i="35"/>
  <c r="K46" i="35"/>
  <c r="K34" i="38"/>
  <c r="K28" i="38"/>
  <c r="K8" i="38"/>
  <c r="K12" i="38"/>
  <c r="K16" i="38"/>
  <c r="K20" i="38"/>
  <c r="K24" i="38"/>
  <c r="K39" i="38"/>
  <c r="K43" i="38"/>
  <c r="K10" i="35"/>
  <c r="K27" i="35"/>
  <c r="K31" i="35"/>
  <c r="K35" i="38"/>
  <c r="K38" i="38"/>
  <c r="K9" i="38"/>
  <c r="K13" i="38"/>
  <c r="K17" i="38"/>
  <c r="K21" i="38"/>
  <c r="K25" i="38"/>
  <c r="K30" i="38"/>
  <c r="K40" i="38"/>
  <c r="Z44" i="38"/>
  <c r="Z43" i="38"/>
  <c r="Z42" i="38"/>
  <c r="Z41" i="38"/>
  <c r="Z40" i="38"/>
  <c r="Z39" i="38"/>
  <c r="Z38" i="38"/>
  <c r="Z37" i="38"/>
  <c r="K18" i="35"/>
  <c r="K29" i="38"/>
  <c r="K37" i="38"/>
  <c r="K7" i="38"/>
  <c r="K11" i="38"/>
  <c r="K15" i="38"/>
  <c r="K19" i="38"/>
  <c r="K23" i="38"/>
  <c r="K32" i="38"/>
  <c r="K33" i="38"/>
  <c r="K42" i="38"/>
  <c r="K46" i="38"/>
  <c r="K7" i="35"/>
  <c r="K15" i="35"/>
  <c r="K19" i="35"/>
  <c r="K32" i="35"/>
  <c r="K26" i="35"/>
  <c r="K33" i="35"/>
  <c r="K44" i="35"/>
  <c r="K29" i="35"/>
  <c r="K8" i="35"/>
  <c r="K12" i="35"/>
  <c r="K16" i="35"/>
  <c r="K20" i="35"/>
  <c r="K24" i="35"/>
  <c r="K39" i="35"/>
  <c r="K30" i="35"/>
  <c r="K37" i="35"/>
  <c r="K41" i="35"/>
  <c r="K45" i="35"/>
  <c r="K11" i="35"/>
  <c r="K23" i="35"/>
  <c r="K36" i="35"/>
  <c r="K24" i="33"/>
  <c r="K38" i="35"/>
  <c r="K9" i="35"/>
  <c r="K13" i="35"/>
  <c r="K17" i="35"/>
  <c r="K21" i="35"/>
  <c r="K25" i="35"/>
  <c r="K28" i="35"/>
  <c r="K34" i="35"/>
  <c r="K42" i="35"/>
  <c r="Z29" i="37"/>
  <c r="K49" i="37" s="1"/>
  <c r="Y32" i="37"/>
  <c r="Z41" i="36"/>
  <c r="Z37" i="36"/>
  <c r="Z43" i="36"/>
  <c r="Z39" i="36"/>
  <c r="Z38" i="36"/>
  <c r="Z40" i="36"/>
  <c r="Z42" i="36"/>
  <c r="Z44" i="36"/>
  <c r="K25" i="36"/>
  <c r="K20" i="36"/>
  <c r="K23" i="36"/>
  <c r="K26" i="36"/>
  <c r="K33" i="36"/>
  <c r="K28" i="36"/>
  <c r="K21" i="36"/>
  <c r="K6" i="36"/>
  <c r="K16" i="36"/>
  <c r="K35" i="36"/>
  <c r="K19" i="36"/>
  <c r="K9" i="36"/>
  <c r="K39" i="36"/>
  <c r="K32" i="36"/>
  <c r="K44" i="36"/>
  <c r="K38" i="36"/>
  <c r="K17" i="33"/>
  <c r="K13" i="36"/>
  <c r="K37" i="36"/>
  <c r="K10" i="36"/>
  <c r="K24" i="36"/>
  <c r="K11" i="36"/>
  <c r="K41" i="36"/>
  <c r="K18" i="36"/>
  <c r="K27" i="36"/>
  <c r="K36" i="36"/>
  <c r="K31" i="36"/>
  <c r="K30" i="36"/>
  <c r="K8" i="36"/>
  <c r="K43" i="36"/>
  <c r="K14" i="36"/>
  <c r="K42" i="36"/>
  <c r="Y32" i="31"/>
  <c r="K9" i="33"/>
  <c r="K45" i="33"/>
  <c r="K17" i="36"/>
  <c r="K45" i="36"/>
  <c r="K12" i="36"/>
  <c r="K15" i="36"/>
  <c r="K7" i="36"/>
  <c r="K22" i="36"/>
  <c r="K29" i="36"/>
  <c r="K40" i="36"/>
  <c r="K34" i="36"/>
  <c r="K46" i="36"/>
  <c r="K46" i="31"/>
  <c r="K38" i="31"/>
  <c r="K19" i="31"/>
  <c r="K25" i="31"/>
  <c r="Y32" i="32"/>
  <c r="K27" i="33"/>
  <c r="Z44" i="35"/>
  <c r="Z43" i="35"/>
  <c r="Z42" i="35"/>
  <c r="Z41" i="35"/>
  <c r="Z40" i="35"/>
  <c r="Z39" i="35"/>
  <c r="Z38" i="35"/>
  <c r="Z37" i="35"/>
  <c r="K14" i="31"/>
  <c r="K12" i="33"/>
  <c r="K23" i="33"/>
  <c r="K38" i="33"/>
  <c r="K22" i="31"/>
  <c r="K36" i="31"/>
  <c r="K37" i="31"/>
  <c r="K13" i="33"/>
  <c r="K8" i="33"/>
  <c r="K29" i="33"/>
  <c r="K20" i="33"/>
  <c r="K41" i="33"/>
  <c r="K17" i="31"/>
  <c r="K8" i="31"/>
  <c r="K42" i="31"/>
  <c r="K33" i="33"/>
  <c r="K20" i="31"/>
  <c r="K21" i="31"/>
  <c r="K29" i="31"/>
  <c r="K45" i="31"/>
  <c r="K30" i="31"/>
  <c r="K36" i="33"/>
  <c r="K14" i="33"/>
  <c r="Z29" i="34"/>
  <c r="K47" i="34" s="1"/>
  <c r="Y32" i="34"/>
  <c r="Z44" i="33"/>
  <c r="Z40" i="33"/>
  <c r="Z43" i="33"/>
  <c r="Z39" i="33"/>
  <c r="Z42" i="33"/>
  <c r="Z41" i="33"/>
  <c r="Z38" i="33"/>
  <c r="Z37" i="33"/>
  <c r="K25" i="33"/>
  <c r="K7" i="33"/>
  <c r="K11" i="33"/>
  <c r="K22" i="33"/>
  <c r="K19" i="33"/>
  <c r="K16" i="33"/>
  <c r="K37" i="33"/>
  <c r="K34" i="33"/>
  <c r="K40" i="33"/>
  <c r="K44" i="33"/>
  <c r="K39" i="33"/>
  <c r="K35" i="33"/>
  <c r="K42" i="33"/>
  <c r="K46" i="33"/>
  <c r="K21" i="33"/>
  <c r="K6" i="33"/>
  <c r="K10" i="33"/>
  <c r="K18" i="33"/>
  <c r="K15" i="33"/>
  <c r="K28" i="33"/>
  <c r="K26" i="33"/>
  <c r="K31" i="33"/>
  <c r="K30" i="33"/>
  <c r="K43" i="33"/>
  <c r="Z44" i="32"/>
  <c r="Z42" i="32"/>
  <c r="Z40" i="32"/>
  <c r="Z43" i="32"/>
  <c r="Z41" i="32"/>
  <c r="Z39" i="32"/>
  <c r="Z37" i="32"/>
  <c r="Z38" i="32"/>
  <c r="K44" i="32"/>
  <c r="K40" i="32"/>
  <c r="K30" i="32"/>
  <c r="K36" i="32"/>
  <c r="K23" i="32"/>
  <c r="K19" i="32"/>
  <c r="K37" i="32"/>
  <c r="K32" i="32"/>
  <c r="K13" i="32"/>
  <c r="K8" i="32"/>
  <c r="K43" i="32"/>
  <c r="K33" i="32"/>
  <c r="K34" i="32"/>
  <c r="K29" i="32"/>
  <c r="K22" i="32"/>
  <c r="K18" i="32"/>
  <c r="K14" i="32"/>
  <c r="K27" i="32"/>
  <c r="K9" i="32"/>
  <c r="K7" i="32"/>
  <c r="K46" i="32"/>
  <c r="K42" i="32"/>
  <c r="K31" i="32"/>
  <c r="K25" i="32"/>
  <c r="K21" i="32"/>
  <c r="K15" i="32"/>
  <c r="K39" i="32"/>
  <c r="K26" i="32"/>
  <c r="K16" i="32"/>
  <c r="K6" i="32"/>
  <c r="K45" i="32"/>
  <c r="K41" i="32"/>
  <c r="K28" i="32"/>
  <c r="K38" i="32"/>
  <c r="K24" i="32"/>
  <c r="K20" i="32"/>
  <c r="K11" i="32"/>
  <c r="K35" i="32"/>
  <c r="K17" i="32"/>
  <c r="K12" i="32"/>
  <c r="K10" i="32"/>
  <c r="K12" i="31"/>
  <c r="K28" i="31"/>
  <c r="K34" i="31"/>
  <c r="K26" i="31"/>
  <c r="K41" i="31"/>
  <c r="K9" i="31"/>
  <c r="K16" i="31"/>
  <c r="K24" i="31"/>
  <c r="K11" i="31"/>
  <c r="K23" i="31"/>
  <c r="K7" i="31"/>
  <c r="K32" i="31"/>
  <c r="K31" i="31"/>
  <c r="K39" i="31"/>
  <c r="K43" i="31"/>
  <c r="Z44" i="31"/>
  <c r="Z43" i="31"/>
  <c r="Z42" i="31"/>
  <c r="Z41" i="31"/>
  <c r="Z40" i="31"/>
  <c r="Z39" i="31"/>
  <c r="Z38" i="31"/>
  <c r="Z37" i="31"/>
  <c r="K10" i="31"/>
  <c r="K18" i="31"/>
  <c r="K27" i="31"/>
  <c r="K13" i="31"/>
  <c r="K6" i="31"/>
  <c r="K15" i="31"/>
  <c r="K33" i="31"/>
  <c r="K35" i="31"/>
  <c r="K40" i="31"/>
  <c r="K44" i="31"/>
  <c r="Z29" i="30"/>
  <c r="K32" i="30" s="1"/>
  <c r="K12" i="26"/>
  <c r="Z29" i="28"/>
  <c r="K33" i="28" s="1"/>
  <c r="Y32" i="26"/>
  <c r="K42" i="26"/>
  <c r="AB32" i="30"/>
  <c r="K38" i="26"/>
  <c r="Z29" i="25"/>
  <c r="K42" i="25" s="1"/>
  <c r="K28" i="26"/>
  <c r="K32" i="26"/>
  <c r="K46" i="23"/>
  <c r="K23" i="26"/>
  <c r="K46" i="26"/>
  <c r="K13" i="26"/>
  <c r="K10" i="26"/>
  <c r="K36" i="26"/>
  <c r="K10" i="23"/>
  <c r="K41" i="26"/>
  <c r="K11" i="26"/>
  <c r="AB32" i="26"/>
  <c r="Z29" i="29"/>
  <c r="K47" i="29" s="1"/>
  <c r="Y32" i="29"/>
  <c r="Y32" i="23"/>
  <c r="K9" i="26"/>
  <c r="K20" i="26"/>
  <c r="K6" i="26"/>
  <c r="K31" i="26"/>
  <c r="K33" i="26"/>
  <c r="K19" i="23"/>
  <c r="K45" i="26"/>
  <c r="K8" i="26"/>
  <c r="K19" i="26"/>
  <c r="K14" i="26"/>
  <c r="K27" i="26"/>
  <c r="K37" i="26"/>
  <c r="K44" i="26"/>
  <c r="Z29" i="27"/>
  <c r="K49" i="27" s="1"/>
  <c r="Y32" i="27"/>
  <c r="K23" i="23"/>
  <c r="K21" i="26"/>
  <c r="K7" i="26"/>
  <c r="K24" i="26"/>
  <c r="K22" i="26"/>
  <c r="K26" i="26"/>
  <c r="K30" i="26"/>
  <c r="K40" i="26"/>
  <c r="K38" i="23"/>
  <c r="K34" i="23"/>
  <c r="Z42" i="23"/>
  <c r="AB42" i="23" s="1"/>
  <c r="Z29" i="24"/>
  <c r="K32" i="24" s="1"/>
  <c r="Z44" i="26"/>
  <c r="Z40" i="26"/>
  <c r="Z43" i="26"/>
  <c r="Z39" i="26"/>
  <c r="Z42" i="26"/>
  <c r="Z38" i="26"/>
  <c r="Z41" i="26"/>
  <c r="Z37" i="26"/>
  <c r="K17" i="26"/>
  <c r="K16" i="26"/>
  <c r="K15" i="26"/>
  <c r="K25" i="26"/>
  <c r="K18" i="26"/>
  <c r="K34" i="26"/>
  <c r="K29" i="26"/>
  <c r="K35" i="26"/>
  <c r="K39" i="26"/>
  <c r="K43" i="26"/>
  <c r="K43" i="23"/>
  <c r="Z43" i="23"/>
  <c r="AD43" i="23" s="1"/>
  <c r="K25" i="23"/>
  <c r="K24" i="23"/>
  <c r="K18" i="23"/>
  <c r="K32" i="23"/>
  <c r="K42" i="23"/>
  <c r="Z37" i="23"/>
  <c r="AB37" i="23" s="1"/>
  <c r="K37" i="23"/>
  <c r="AB32" i="23"/>
  <c r="K22" i="23"/>
  <c r="K33" i="23"/>
  <c r="Z44" i="23"/>
  <c r="AD44" i="23" s="1"/>
  <c r="K13" i="23"/>
  <c r="K12" i="23"/>
  <c r="K7" i="23"/>
  <c r="K26" i="23"/>
  <c r="K39" i="23"/>
  <c r="K45" i="23"/>
  <c r="Z40" i="23"/>
  <c r="AD40" i="23" s="1"/>
  <c r="Z39" i="23"/>
  <c r="AD39" i="23" s="1"/>
  <c r="K11" i="23"/>
  <c r="K21" i="23"/>
  <c r="K8" i="23"/>
  <c r="K20" i="23"/>
  <c r="K15" i="23"/>
  <c r="K14" i="23"/>
  <c r="K31" i="23"/>
  <c r="K29" i="23"/>
  <c r="K30" i="23"/>
  <c r="K41" i="23"/>
  <c r="Z38" i="23"/>
  <c r="AD38" i="23" s="1"/>
  <c r="Z41" i="23"/>
  <c r="AD41" i="23" s="1"/>
  <c r="K17" i="23"/>
  <c r="K6" i="23"/>
  <c r="K16" i="23"/>
  <c r="K35" i="23"/>
  <c r="K9" i="23"/>
  <c r="K28" i="23"/>
  <c r="K27" i="23"/>
  <c r="K36" i="23"/>
  <c r="K40" i="23"/>
  <c r="K44" i="23"/>
  <c r="K50" i="1"/>
  <c r="K46" i="1"/>
  <c r="K45" i="1"/>
  <c r="K41" i="1"/>
  <c r="K20" i="1"/>
  <c r="K43" i="1"/>
  <c r="K36" i="1"/>
  <c r="K27" i="1"/>
  <c r="K34" i="1"/>
  <c r="K21" i="1"/>
  <c r="K25" i="1"/>
  <c r="K40" i="1"/>
  <c r="K24" i="1"/>
  <c r="K49" i="1"/>
  <c r="K47" i="1"/>
  <c r="K31" i="1"/>
  <c r="K42" i="1"/>
  <c r="K37" i="1"/>
  <c r="K48" i="1"/>
  <c r="K32" i="1"/>
  <c r="K38" i="1"/>
  <c r="K29" i="1"/>
  <c r="K39" i="1"/>
  <c r="K23" i="1"/>
  <c r="K26" i="1"/>
  <c r="K33" i="1"/>
  <c r="K44" i="1"/>
  <c r="K28" i="1"/>
  <c r="K30" i="1"/>
  <c r="K19" i="1"/>
  <c r="K35" i="1"/>
  <c r="K22" i="1"/>
  <c r="K50" i="16"/>
  <c r="S124" i="1" s="1"/>
  <c r="K50" i="17"/>
  <c r="T124" i="1" s="1"/>
  <c r="K49" i="17"/>
  <c r="T123" i="1" s="1"/>
  <c r="K48" i="16"/>
  <c r="S122" i="1" s="1"/>
  <c r="K49" i="16"/>
  <c r="S123" i="1" s="1"/>
  <c r="K48" i="17"/>
  <c r="T122" i="1" s="1"/>
  <c r="K44" i="16"/>
  <c r="K40" i="16"/>
  <c r="K36" i="16"/>
  <c r="K47" i="16"/>
  <c r="S121" i="1" s="1"/>
  <c r="K45" i="16"/>
  <c r="K41" i="16"/>
  <c r="K37" i="16"/>
  <c r="K38" i="16"/>
  <c r="K46" i="16"/>
  <c r="K43" i="16"/>
  <c r="K39" i="16"/>
  <c r="K35" i="16"/>
  <c r="K42" i="16"/>
  <c r="K34" i="16"/>
  <c r="K47" i="17"/>
  <c r="T121" i="1" s="1"/>
  <c r="K45" i="17"/>
  <c r="K41" i="17"/>
  <c r="K37" i="17"/>
  <c r="K42" i="17"/>
  <c r="K38" i="17"/>
  <c r="K34" i="17"/>
  <c r="K43" i="17"/>
  <c r="K39" i="17"/>
  <c r="K44" i="17"/>
  <c r="K40" i="17"/>
  <c r="K36" i="17"/>
  <c r="K46" i="17"/>
  <c r="K35" i="17"/>
  <c r="K33" i="17"/>
  <c r="K29" i="17"/>
  <c r="K24" i="17"/>
  <c r="K20" i="17"/>
  <c r="K30" i="17"/>
  <c r="K25" i="17"/>
  <c r="K21" i="17"/>
  <c r="K31" i="17"/>
  <c r="K27" i="17"/>
  <c r="K26" i="17"/>
  <c r="K22" i="17"/>
  <c r="K32" i="17"/>
  <c r="K28" i="17"/>
  <c r="K23" i="17"/>
  <c r="K30" i="16"/>
  <c r="K25" i="16"/>
  <c r="K21" i="16"/>
  <c r="K31" i="16"/>
  <c r="K27" i="16"/>
  <c r="K26" i="16"/>
  <c r="K22" i="16"/>
  <c r="K32" i="16"/>
  <c r="K28" i="16"/>
  <c r="K23" i="16"/>
  <c r="K33" i="16"/>
  <c r="K29" i="16"/>
  <c r="K24" i="16"/>
  <c r="K20" i="16"/>
  <c r="Y32" i="16"/>
  <c r="K6" i="16"/>
  <c r="K18" i="17"/>
  <c r="Y32" i="17"/>
  <c r="AB32" i="17"/>
  <c r="Z39" i="17"/>
  <c r="AB39" i="17" s="1"/>
  <c r="K15" i="17"/>
  <c r="Z42" i="17"/>
  <c r="AB42" i="17" s="1"/>
  <c r="Z43" i="17"/>
  <c r="AB43" i="17" s="1"/>
  <c r="Z38" i="17"/>
  <c r="AD38" i="17" s="1"/>
  <c r="K9" i="17"/>
  <c r="Z40" i="17"/>
  <c r="AD40" i="17" s="1"/>
  <c r="Z44" i="17"/>
  <c r="AD44" i="17" s="1"/>
  <c r="K11" i="17"/>
  <c r="K16" i="17"/>
  <c r="K10" i="16"/>
  <c r="Z37" i="17"/>
  <c r="AD37" i="17" s="1"/>
  <c r="Z41" i="17"/>
  <c r="AB41" i="17" s="1"/>
  <c r="K7" i="17"/>
  <c r="K12" i="17"/>
  <c r="K17" i="17"/>
  <c r="K8" i="17"/>
  <c r="K13" i="17"/>
  <c r="K19" i="17"/>
  <c r="K6" i="17"/>
  <c r="K10" i="17"/>
  <c r="K14" i="17"/>
  <c r="AB32" i="16"/>
  <c r="K12" i="16"/>
  <c r="K16" i="16"/>
  <c r="K8" i="16"/>
  <c r="K14" i="16"/>
  <c r="K9" i="16"/>
  <c r="K11" i="16"/>
  <c r="K18" i="16"/>
  <c r="K15" i="16"/>
  <c r="K13" i="16"/>
  <c r="Z44" i="16"/>
  <c r="Z40" i="16"/>
  <c r="Z43" i="16"/>
  <c r="Z39" i="16"/>
  <c r="Z41" i="16"/>
  <c r="Z37" i="16"/>
  <c r="Z42" i="16"/>
  <c r="Z38" i="16"/>
  <c r="K7" i="16"/>
  <c r="K19" i="16"/>
  <c r="K17" i="16"/>
  <c r="AC52" i="1"/>
  <c r="AE52" i="1"/>
  <c r="AC47" i="1"/>
  <c r="AE47" i="1"/>
  <c r="AC51" i="1"/>
  <c r="AE51" i="1"/>
  <c r="H12" i="2"/>
  <c r="H13" i="2"/>
  <c r="AC50" i="1"/>
  <c r="AE50" i="1"/>
  <c r="H17" i="2"/>
  <c r="H19" i="2"/>
  <c r="AC45" i="1"/>
  <c r="AE45" i="1"/>
  <c r="AC46" i="1"/>
  <c r="AE46" i="1"/>
  <c r="H18" i="2"/>
  <c r="AC49" i="1"/>
  <c r="AE49" i="1"/>
  <c r="H15" i="2"/>
  <c r="H16" i="2"/>
  <c r="AC48" i="1"/>
  <c r="AE48" i="1"/>
  <c r="H14" i="2"/>
  <c r="Y30" i="22"/>
  <c r="AB32" i="22" s="1"/>
  <c r="Y30" i="21"/>
  <c r="Y30" i="20"/>
  <c r="Y73" i="20"/>
  <c r="Y73" i="21"/>
  <c r="Y29" i="22"/>
  <c r="Y29" i="20"/>
  <c r="Y29" i="21"/>
  <c r="Y31" i="22"/>
  <c r="Y31" i="21"/>
  <c r="Y31" i="20"/>
  <c r="Y31" i="19"/>
  <c r="Y73" i="22"/>
  <c r="Y29" i="19"/>
  <c r="Y30" i="18"/>
  <c r="Y73" i="14"/>
  <c r="Y30" i="19"/>
  <c r="Y73" i="13"/>
  <c r="Y73" i="12"/>
  <c r="Y31" i="18"/>
  <c r="Y29" i="18"/>
  <c r="Y73" i="19"/>
  <c r="Y73" i="18"/>
  <c r="Y73" i="10"/>
  <c r="Y30" i="15"/>
  <c r="Y30" i="13"/>
  <c r="Y29" i="14"/>
  <c r="Q126" i="1" s="1"/>
  <c r="Y30" i="12"/>
  <c r="Y31" i="14"/>
  <c r="Y30" i="10"/>
  <c r="Y30" i="14"/>
  <c r="Y31" i="12"/>
  <c r="Y29" i="12"/>
  <c r="O126" i="1" s="1"/>
  <c r="Y73" i="15"/>
  <c r="Y29" i="15"/>
  <c r="R126" i="1" s="1"/>
  <c r="Y31" i="15"/>
  <c r="Y31" i="13"/>
  <c r="Y29" i="13"/>
  <c r="P126" i="1" s="1"/>
  <c r="Y73" i="6"/>
  <c r="Y31" i="10"/>
  <c r="Y73" i="11"/>
  <c r="Y29" i="11"/>
  <c r="Y31" i="5"/>
  <c r="Y73" i="9"/>
  <c r="Y29" i="10"/>
  <c r="Y31" i="7"/>
  <c r="Y30" i="11"/>
  <c r="Y31" i="9"/>
  <c r="Y31" i="11"/>
  <c r="Y30" i="8"/>
  <c r="Y29" i="9"/>
  <c r="Y29" i="7"/>
  <c r="Y73" i="5"/>
  <c r="Y30" i="9"/>
  <c r="Y31" i="6"/>
  <c r="Y29" i="5"/>
  <c r="Y29" i="6"/>
  <c r="Y73" i="8"/>
  <c r="Y30" i="4"/>
  <c r="Y73" i="4"/>
  <c r="Y30" i="7"/>
  <c r="Y31" i="8"/>
  <c r="Y30" i="6"/>
  <c r="Y29" i="8"/>
  <c r="Y30" i="5"/>
  <c r="Y31" i="4"/>
  <c r="Y73" i="7"/>
  <c r="Y29" i="4"/>
  <c r="K10" i="1"/>
  <c r="K8" i="1"/>
  <c r="K6" i="1"/>
  <c r="K17" i="1"/>
  <c r="K7" i="1"/>
  <c r="K15" i="1"/>
  <c r="K18" i="1"/>
  <c r="K13" i="1"/>
  <c r="K12" i="1"/>
  <c r="K16" i="1"/>
  <c r="K11" i="1"/>
  <c r="K14" i="1"/>
  <c r="T126" i="1"/>
  <c r="CL31" i="1"/>
  <c r="CR32" i="1" s="1"/>
  <c r="AC44" i="1"/>
  <c r="AE44" i="1"/>
  <c r="H11" i="2"/>
  <c r="AC43" i="1"/>
  <c r="AE43" i="1"/>
  <c r="H10" i="2"/>
  <c r="CI9" i="1"/>
  <c r="CH9" i="1"/>
  <c r="CI7" i="1"/>
  <c r="CH7" i="1"/>
  <c r="CI8" i="1"/>
  <c r="CH8" i="1"/>
  <c r="CI6" i="1"/>
  <c r="CH6" i="1"/>
  <c r="CH10" i="1"/>
  <c r="CI10" i="1"/>
  <c r="CI15" i="1"/>
  <c r="CH15" i="1"/>
  <c r="CH12" i="1"/>
  <c r="CI12" i="1"/>
  <c r="AE37" i="1"/>
  <c r="CI16" i="1"/>
  <c r="CH16" i="1"/>
  <c r="CI11" i="1"/>
  <c r="CH11" i="1"/>
  <c r="CI13" i="1"/>
  <c r="CH13" i="1"/>
  <c r="CH14" i="1"/>
  <c r="CI14" i="1"/>
  <c r="CL73" i="1"/>
  <c r="CL30" i="1"/>
  <c r="CL29" i="1"/>
  <c r="BB14" i="1"/>
  <c r="AE42" i="1"/>
  <c r="BB16" i="1"/>
  <c r="BC8" i="1"/>
  <c r="BC7" i="1"/>
  <c r="BF31" i="1"/>
  <c r="BL32" i="1" s="1"/>
  <c r="AC41" i="1"/>
  <c r="BC11" i="1"/>
  <c r="H4" i="2"/>
  <c r="BB10" i="1"/>
  <c r="BB9" i="1"/>
  <c r="H5" i="2"/>
  <c r="BB6" i="1"/>
  <c r="AE39" i="1"/>
  <c r="H6" i="2"/>
  <c r="AA73" i="1"/>
  <c r="AE38" i="1"/>
  <c r="H9" i="2"/>
  <c r="H8" i="2"/>
  <c r="BC13" i="1"/>
  <c r="BB13" i="1"/>
  <c r="BB15" i="1"/>
  <c r="BC12" i="1"/>
  <c r="BB12" i="1"/>
  <c r="AE40" i="1"/>
  <c r="H7" i="2"/>
  <c r="BF29" i="1"/>
  <c r="BF30" i="1"/>
  <c r="BF73" i="1"/>
  <c r="K50" i="64" l="1"/>
  <c r="K47" i="55"/>
  <c r="K48" i="37"/>
  <c r="K47" i="28"/>
  <c r="K47" i="62"/>
  <c r="K50" i="63"/>
  <c r="K49" i="61"/>
  <c r="K48" i="60"/>
  <c r="K48" i="52"/>
  <c r="K48" i="48"/>
  <c r="K48" i="45"/>
  <c r="K48" i="46"/>
  <c r="K49" i="29"/>
  <c r="K48" i="27"/>
  <c r="K50" i="67"/>
  <c r="K47" i="65"/>
  <c r="K50" i="47"/>
  <c r="K49" i="43"/>
  <c r="K50" i="41"/>
  <c r="K47" i="39"/>
  <c r="K47" i="40"/>
  <c r="K49" i="34"/>
  <c r="K48" i="25"/>
  <c r="K47" i="24"/>
  <c r="K49" i="57"/>
  <c r="K49" i="59"/>
  <c r="K48" i="30"/>
  <c r="K48" i="64"/>
  <c r="K49" i="55"/>
  <c r="K50" i="37"/>
  <c r="K49" i="28"/>
  <c r="K50" i="62"/>
  <c r="K49" i="63"/>
  <c r="K47" i="61"/>
  <c r="K47" i="60"/>
  <c r="K47" i="52"/>
  <c r="K50" i="48"/>
  <c r="K50" i="45"/>
  <c r="K50" i="46"/>
  <c r="K48" i="29"/>
  <c r="K50" i="27"/>
  <c r="K49" i="67"/>
  <c r="K49" i="65"/>
  <c r="K47" i="47"/>
  <c r="K50" i="43"/>
  <c r="K49" i="41"/>
  <c r="K49" i="39"/>
  <c r="K49" i="40"/>
  <c r="K48" i="34"/>
  <c r="K50" i="25"/>
  <c r="K49" i="24"/>
  <c r="K48" i="57"/>
  <c r="K47" i="59"/>
  <c r="K50" i="30"/>
  <c r="K47" i="64"/>
  <c r="K48" i="55"/>
  <c r="K47" i="37"/>
  <c r="K48" i="28"/>
  <c r="K48" i="62"/>
  <c r="K48" i="63"/>
  <c r="K48" i="61"/>
  <c r="K50" i="60"/>
  <c r="K49" i="52"/>
  <c r="K47" i="48"/>
  <c r="K47" i="45"/>
  <c r="K47" i="46"/>
  <c r="K50" i="29"/>
  <c r="K47" i="27"/>
  <c r="K48" i="67"/>
  <c r="K48" i="65"/>
  <c r="K49" i="47"/>
  <c r="K48" i="43"/>
  <c r="K47" i="41"/>
  <c r="K48" i="39"/>
  <c r="K48" i="40"/>
  <c r="K50" i="34"/>
  <c r="K49" i="25"/>
  <c r="K48" i="24"/>
  <c r="K47" i="57"/>
  <c r="K48" i="59"/>
  <c r="K47" i="30"/>
  <c r="K49" i="64"/>
  <c r="K50" i="55"/>
  <c r="K50" i="28"/>
  <c r="K47" i="63"/>
  <c r="K50" i="61"/>
  <c r="K50" i="52"/>
  <c r="K49" i="45"/>
  <c r="K49" i="46"/>
  <c r="K47" i="67"/>
  <c r="K48" i="47"/>
  <c r="K47" i="43"/>
  <c r="K48" i="41"/>
  <c r="K50" i="39"/>
  <c r="K50" i="40"/>
  <c r="K47" i="25"/>
  <c r="K50" i="24"/>
  <c r="K50" i="59"/>
  <c r="K49" i="30"/>
  <c r="K40" i="59"/>
  <c r="K28" i="59"/>
  <c r="K23" i="59"/>
  <c r="K40" i="67"/>
  <c r="K19" i="59"/>
  <c r="K35" i="67"/>
  <c r="K21" i="67"/>
  <c r="K20" i="67"/>
  <c r="K42" i="63"/>
  <c r="K34" i="63"/>
  <c r="K10" i="63"/>
  <c r="K8" i="63"/>
  <c r="K31" i="63"/>
  <c r="K15" i="63"/>
  <c r="K7" i="63"/>
  <c r="K27" i="63"/>
  <c r="K35" i="63"/>
  <c r="K43" i="63"/>
  <c r="K23" i="67"/>
  <c r="K42" i="67"/>
  <c r="K38" i="67"/>
  <c r="K12" i="67"/>
  <c r="K44" i="63"/>
  <c r="K22" i="63"/>
  <c r="K6" i="63"/>
  <c r="K37" i="63"/>
  <c r="K9" i="63"/>
  <c r="K29" i="63"/>
  <c r="K32" i="63"/>
  <c r="K23" i="63"/>
  <c r="K26" i="63"/>
  <c r="K38" i="63"/>
  <c r="K40" i="63"/>
  <c r="K18" i="63"/>
  <c r="K30" i="63"/>
  <c r="K25" i="63"/>
  <c r="K46" i="63"/>
  <c r="K19" i="63"/>
  <c r="K45" i="63"/>
  <c r="K17" i="63"/>
  <c r="K11" i="63"/>
  <c r="K21" i="63"/>
  <c r="K16" i="63"/>
  <c r="K36" i="63"/>
  <c r="K14" i="63"/>
  <c r="K28" i="63"/>
  <c r="K20" i="63"/>
  <c r="K41" i="63"/>
  <c r="K13" i="63"/>
  <c r="K39" i="63"/>
  <c r="K12" i="63"/>
  <c r="K30" i="61"/>
  <c r="K24" i="63"/>
  <c r="K14" i="67"/>
  <c r="K36" i="67"/>
  <c r="K8" i="67"/>
  <c r="K24" i="67"/>
  <c r="K26" i="67"/>
  <c r="K6" i="67"/>
  <c r="K34" i="67"/>
  <c r="K27" i="67"/>
  <c r="K45" i="67"/>
  <c r="K15" i="67"/>
  <c r="K31" i="67"/>
  <c r="K10" i="67"/>
  <c r="K43" i="67"/>
  <c r="K13" i="67"/>
  <c r="K7" i="67"/>
  <c r="K9" i="67"/>
  <c r="K16" i="67"/>
  <c r="K37" i="67"/>
  <c r="K22" i="67"/>
  <c r="K41" i="67"/>
  <c r="K44" i="67"/>
  <c r="K17" i="67"/>
  <c r="K11" i="67"/>
  <c r="K39" i="67"/>
  <c r="K18" i="67"/>
  <c r="K32" i="67"/>
  <c r="K19" i="67"/>
  <c r="K46" i="67"/>
  <c r="K28" i="67"/>
  <c r="K25" i="67"/>
  <c r="K29" i="67"/>
  <c r="K33" i="67"/>
  <c r="K23" i="55"/>
  <c r="K24" i="61"/>
  <c r="K14" i="55"/>
  <c r="K37" i="59"/>
  <c r="K8" i="59"/>
  <c r="K10" i="59"/>
  <c r="K30" i="59"/>
  <c r="K11" i="61"/>
  <c r="K35" i="64"/>
  <c r="K37" i="64"/>
  <c r="K8" i="64"/>
  <c r="K7" i="64"/>
  <c r="K17" i="59"/>
  <c r="K25" i="61"/>
  <c r="K42" i="64"/>
  <c r="K32" i="64"/>
  <c r="K33" i="64"/>
  <c r="K24" i="59"/>
  <c r="K13" i="59"/>
  <c r="K31" i="59"/>
  <c r="K44" i="59"/>
  <c r="K20" i="59"/>
  <c r="K36" i="59"/>
  <c r="K22" i="59"/>
  <c r="K6" i="59"/>
  <c r="K7" i="59"/>
  <c r="K27" i="59"/>
  <c r="K25" i="59"/>
  <c r="K15" i="59"/>
  <c r="K33" i="59"/>
  <c r="K9" i="59"/>
  <c r="K32" i="59"/>
  <c r="K16" i="59"/>
  <c r="K29" i="59"/>
  <c r="K38" i="59"/>
  <c r="K18" i="59"/>
  <c r="K43" i="59"/>
  <c r="K41" i="59"/>
  <c r="K21" i="59"/>
  <c r="K39" i="59"/>
  <c r="K45" i="59"/>
  <c r="K12" i="59"/>
  <c r="K35" i="59"/>
  <c r="K26" i="59"/>
  <c r="K14" i="59"/>
  <c r="K46" i="59"/>
  <c r="K42" i="59"/>
  <c r="K11" i="59"/>
  <c r="K19" i="64"/>
  <c r="K25" i="64"/>
  <c r="K24" i="64"/>
  <c r="K20" i="64"/>
  <c r="K10" i="64"/>
  <c r="K11" i="64"/>
  <c r="K6" i="64"/>
  <c r="K29" i="64"/>
  <c r="K31" i="64"/>
  <c r="K18" i="64"/>
  <c r="K15" i="64"/>
  <c r="K30" i="64"/>
  <c r="K38" i="64"/>
  <c r="K28" i="64"/>
  <c r="K12" i="64"/>
  <c r="K21" i="64"/>
  <c r="K41" i="64"/>
  <c r="K44" i="61"/>
  <c r="K45" i="61"/>
  <c r="K36" i="61"/>
  <c r="K33" i="61"/>
  <c r="K23" i="64"/>
  <c r="K16" i="64"/>
  <c r="K9" i="64"/>
  <c r="K17" i="64"/>
  <c r="K43" i="64"/>
  <c r="K40" i="64"/>
  <c r="K27" i="64"/>
  <c r="K45" i="64"/>
  <c r="K46" i="52"/>
  <c r="K22" i="61"/>
  <c r="K37" i="61"/>
  <c r="K26" i="64"/>
  <c r="K36" i="64"/>
  <c r="K22" i="64"/>
  <c r="K14" i="64"/>
  <c r="K39" i="64"/>
  <c r="K13" i="64"/>
  <c r="K46" i="64"/>
  <c r="K44" i="64"/>
  <c r="K17" i="52"/>
  <c r="K44" i="52"/>
  <c r="K34" i="61"/>
  <c r="K6" i="61"/>
  <c r="K31" i="61"/>
  <c r="K20" i="61"/>
  <c r="K7" i="61"/>
  <c r="K8" i="61"/>
  <c r="K42" i="61"/>
  <c r="K35" i="52"/>
  <c r="K14" i="52"/>
  <c r="K37" i="52"/>
  <c r="K15" i="61"/>
  <c r="K17" i="61"/>
  <c r="K28" i="61"/>
  <c r="K40" i="61"/>
  <c r="K23" i="61"/>
  <c r="K14" i="61"/>
  <c r="K19" i="61"/>
  <c r="K10" i="61"/>
  <c r="K16" i="61"/>
  <c r="K32" i="65"/>
  <c r="K40" i="65"/>
  <c r="K41" i="65"/>
  <c r="K19" i="65"/>
  <c r="K7" i="65"/>
  <c r="K38" i="65"/>
  <c r="K18" i="65"/>
  <c r="K20" i="65"/>
  <c r="K27" i="65"/>
  <c r="K37" i="65"/>
  <c r="K9" i="65"/>
  <c r="K29" i="65"/>
  <c r="K36" i="65"/>
  <c r="K34" i="65"/>
  <c r="K15" i="65"/>
  <c r="K6" i="65"/>
  <c r="K33" i="65"/>
  <c r="K14" i="65"/>
  <c r="K16" i="65"/>
  <c r="K26" i="65"/>
  <c r="K35" i="65"/>
  <c r="K42" i="65"/>
  <c r="K45" i="65"/>
  <c r="K28" i="65"/>
  <c r="K10" i="65"/>
  <c r="K43" i="65"/>
  <c r="K24" i="65"/>
  <c r="K31" i="65"/>
  <c r="K11" i="65"/>
  <c r="K46" i="65"/>
  <c r="K39" i="65"/>
  <c r="K12" i="65"/>
  <c r="K21" i="65"/>
  <c r="K25" i="65"/>
  <c r="K30" i="65"/>
  <c r="K44" i="65"/>
  <c r="K23" i="65"/>
  <c r="K8" i="65"/>
  <c r="K22" i="65"/>
  <c r="K17" i="65"/>
  <c r="K13" i="65"/>
  <c r="K24" i="52"/>
  <c r="K36" i="52"/>
  <c r="K28" i="52"/>
  <c r="K39" i="61"/>
  <c r="K41" i="61"/>
  <c r="K26" i="61"/>
  <c r="K9" i="61"/>
  <c r="K35" i="61"/>
  <c r="K27" i="61"/>
  <c r="K21" i="61"/>
  <c r="K32" i="61"/>
  <c r="K12" i="61"/>
  <c r="K29" i="61"/>
  <c r="K13" i="61"/>
  <c r="K38" i="61"/>
  <c r="K18" i="61"/>
  <c r="K43" i="61"/>
  <c r="K45" i="55"/>
  <c r="K16" i="55"/>
  <c r="K29" i="55"/>
  <c r="K26" i="62"/>
  <c r="K35" i="62"/>
  <c r="K40" i="62"/>
  <c r="K20" i="62"/>
  <c r="K12" i="62"/>
  <c r="K34" i="62"/>
  <c r="K19" i="62"/>
  <c r="K11" i="62"/>
  <c r="K7" i="62"/>
  <c r="K41" i="62"/>
  <c r="K31" i="62"/>
  <c r="K43" i="62"/>
  <c r="K24" i="62"/>
  <c r="K42" i="62"/>
  <c r="K9" i="62"/>
  <c r="K33" i="62"/>
  <c r="K29" i="62"/>
  <c r="K36" i="62"/>
  <c r="K18" i="62"/>
  <c r="K46" i="62"/>
  <c r="K25" i="62"/>
  <c r="K17" i="62"/>
  <c r="K10" i="62"/>
  <c r="K6" i="62"/>
  <c r="K28" i="62"/>
  <c r="K15" i="62"/>
  <c r="K30" i="62"/>
  <c r="K39" i="62"/>
  <c r="K44" i="62"/>
  <c r="K22" i="62"/>
  <c r="K14" i="62"/>
  <c r="K38" i="62"/>
  <c r="K21" i="62"/>
  <c r="K13" i="62"/>
  <c r="K8" i="62"/>
  <c r="K37" i="62"/>
  <c r="K32" i="62"/>
  <c r="K27" i="62"/>
  <c r="K16" i="62"/>
  <c r="K23" i="62"/>
  <c r="K45" i="62"/>
  <c r="K24" i="55"/>
  <c r="K33" i="55"/>
  <c r="K13" i="55"/>
  <c r="K34" i="55"/>
  <c r="K46" i="55"/>
  <c r="K40" i="55"/>
  <c r="K9" i="55"/>
  <c r="K35" i="55"/>
  <c r="K6" i="55"/>
  <c r="K7" i="55"/>
  <c r="K26" i="55"/>
  <c r="K27" i="55"/>
  <c r="K12" i="55"/>
  <c r="K19" i="55"/>
  <c r="K10" i="55"/>
  <c r="K38" i="55"/>
  <c r="K20" i="55"/>
  <c r="K44" i="55"/>
  <c r="K41" i="55"/>
  <c r="K21" i="55"/>
  <c r="K42" i="55"/>
  <c r="K31" i="55"/>
  <c r="K28" i="55"/>
  <c r="K36" i="55"/>
  <c r="K43" i="55"/>
  <c r="K39" i="55"/>
  <c r="K18" i="55"/>
  <c r="K11" i="55"/>
  <c r="K32" i="55"/>
  <c r="K22" i="55"/>
  <c r="K25" i="55"/>
  <c r="K15" i="55"/>
  <c r="K37" i="55"/>
  <c r="K17" i="55"/>
  <c r="K8" i="55"/>
  <c r="K45" i="60"/>
  <c r="K41" i="60"/>
  <c r="K37" i="60"/>
  <c r="K33" i="60"/>
  <c r="K29" i="60"/>
  <c r="K22" i="60"/>
  <c r="K18" i="60"/>
  <c r="K14" i="60"/>
  <c r="K10" i="60"/>
  <c r="K6" i="60"/>
  <c r="K16" i="60"/>
  <c r="K44" i="60"/>
  <c r="K40" i="60"/>
  <c r="K36" i="60"/>
  <c r="K31" i="60"/>
  <c r="K25" i="60"/>
  <c r="K21" i="60"/>
  <c r="K17" i="60"/>
  <c r="K13" i="60"/>
  <c r="K9" i="60"/>
  <c r="K30" i="60"/>
  <c r="K43" i="60"/>
  <c r="K39" i="60"/>
  <c r="K35" i="60"/>
  <c r="K27" i="60"/>
  <c r="K28" i="60"/>
  <c r="K20" i="60"/>
  <c r="K12" i="60"/>
  <c r="K8" i="60"/>
  <c r="K26" i="60"/>
  <c r="K46" i="60"/>
  <c r="K42" i="60"/>
  <c r="K38" i="60"/>
  <c r="K34" i="60"/>
  <c r="K32" i="60"/>
  <c r="K23" i="60"/>
  <c r="K19" i="60"/>
  <c r="K15" i="60"/>
  <c r="K11" i="60"/>
  <c r="K7" i="60"/>
  <c r="K24" i="60"/>
  <c r="K43" i="57"/>
  <c r="K27" i="57"/>
  <c r="K29" i="57"/>
  <c r="K34" i="57"/>
  <c r="K24" i="57"/>
  <c r="K6" i="57"/>
  <c r="K23" i="57"/>
  <c r="K19" i="57"/>
  <c r="K15" i="57"/>
  <c r="K11" i="57"/>
  <c r="K41" i="57"/>
  <c r="K36" i="57"/>
  <c r="K39" i="57"/>
  <c r="K30" i="57"/>
  <c r="K28" i="57"/>
  <c r="K17" i="57"/>
  <c r="K13" i="57"/>
  <c r="K40" i="57"/>
  <c r="K44" i="57"/>
  <c r="K25" i="57"/>
  <c r="K32" i="57"/>
  <c r="K37" i="57"/>
  <c r="K42" i="57"/>
  <c r="K22" i="57"/>
  <c r="K18" i="57"/>
  <c r="K14" i="57"/>
  <c r="K10" i="57"/>
  <c r="K45" i="57"/>
  <c r="K46" i="57"/>
  <c r="K21" i="57"/>
  <c r="K9" i="57"/>
  <c r="K31" i="57"/>
  <c r="K35" i="57"/>
  <c r="K38" i="57"/>
  <c r="K26" i="57"/>
  <c r="K33" i="57"/>
  <c r="K8" i="57"/>
  <c r="K20" i="57"/>
  <c r="K16" i="57"/>
  <c r="K12" i="57"/>
  <c r="K7" i="57"/>
  <c r="K29" i="52"/>
  <c r="K19" i="52"/>
  <c r="K15" i="52"/>
  <c r="K42" i="52"/>
  <c r="K18" i="52"/>
  <c r="K6" i="52"/>
  <c r="K23" i="52"/>
  <c r="K33" i="52"/>
  <c r="K21" i="52"/>
  <c r="K31" i="52"/>
  <c r="K43" i="52"/>
  <c r="K20" i="52"/>
  <c r="K10" i="52"/>
  <c r="K38" i="52"/>
  <c r="K7" i="52"/>
  <c r="K32" i="52"/>
  <c r="K9" i="52"/>
  <c r="K45" i="52"/>
  <c r="K27" i="52"/>
  <c r="K13" i="52"/>
  <c r="K25" i="52"/>
  <c r="K39" i="52"/>
  <c r="K8" i="52"/>
  <c r="K26" i="52"/>
  <c r="K34" i="52"/>
  <c r="K22" i="52"/>
  <c r="K40" i="52"/>
  <c r="K16" i="52"/>
  <c r="K41" i="52"/>
  <c r="K11" i="52"/>
  <c r="K12" i="52"/>
  <c r="K46" i="46"/>
  <c r="K44" i="46"/>
  <c r="K8" i="46"/>
  <c r="K22" i="46"/>
  <c r="Z41" i="46"/>
  <c r="AD41" i="46" s="1"/>
  <c r="Z42" i="41"/>
  <c r="AD42" i="41" s="1"/>
  <c r="K24" i="46"/>
  <c r="K32" i="46"/>
  <c r="K6" i="46"/>
  <c r="K14" i="46"/>
  <c r="Z39" i="46"/>
  <c r="AB39" i="46" s="1"/>
  <c r="K34" i="46"/>
  <c r="K16" i="46"/>
  <c r="K38" i="46"/>
  <c r="Z43" i="46"/>
  <c r="AB43" i="46" s="1"/>
  <c r="K33" i="46"/>
  <c r="K10" i="46"/>
  <c r="K18" i="46"/>
  <c r="K27" i="46"/>
  <c r="K40" i="46"/>
  <c r="Z37" i="46"/>
  <c r="AD37" i="46" s="1"/>
  <c r="K26" i="46"/>
  <c r="K12" i="46"/>
  <c r="K20" i="46"/>
  <c r="K35" i="46"/>
  <c r="K42" i="46"/>
  <c r="K19" i="41"/>
  <c r="K23" i="43"/>
  <c r="K46" i="43"/>
  <c r="K46" i="41"/>
  <c r="K10" i="41"/>
  <c r="K17" i="43"/>
  <c r="K40" i="47"/>
  <c r="K28" i="41"/>
  <c r="K34" i="41"/>
  <c r="K6" i="41"/>
  <c r="K41" i="43"/>
  <c r="Z40" i="43"/>
  <c r="AB40" i="43" s="1"/>
  <c r="K19" i="43"/>
  <c r="Z40" i="46"/>
  <c r="AB40" i="46" s="1"/>
  <c r="Z44" i="46"/>
  <c r="AB44" i="46" s="1"/>
  <c r="K7" i="46"/>
  <c r="K36" i="46"/>
  <c r="K37" i="46"/>
  <c r="K11" i="46"/>
  <c r="K15" i="46"/>
  <c r="K19" i="46"/>
  <c r="K23" i="46"/>
  <c r="K31" i="46"/>
  <c r="K39" i="46"/>
  <c r="K43" i="46"/>
  <c r="K37" i="41"/>
  <c r="K12" i="41"/>
  <c r="K14" i="43"/>
  <c r="K40" i="43"/>
  <c r="Z44" i="43"/>
  <c r="AB44" i="43" s="1"/>
  <c r="K31" i="41"/>
  <c r="K13" i="41"/>
  <c r="Z38" i="41"/>
  <c r="AB38" i="41" s="1"/>
  <c r="K25" i="43"/>
  <c r="K12" i="43"/>
  <c r="K34" i="43"/>
  <c r="K11" i="43"/>
  <c r="Z38" i="46"/>
  <c r="AB38" i="46" s="1"/>
  <c r="Z42" i="46"/>
  <c r="AB42" i="46" s="1"/>
  <c r="K29" i="46"/>
  <c r="K28" i="46"/>
  <c r="K30" i="46"/>
  <c r="K9" i="46"/>
  <c r="K13" i="46"/>
  <c r="K17" i="46"/>
  <c r="K21" i="46"/>
  <c r="K25" i="46"/>
  <c r="K41" i="46"/>
  <c r="K27" i="45"/>
  <c r="K7" i="45"/>
  <c r="K28" i="45"/>
  <c r="K10" i="43"/>
  <c r="K20" i="45"/>
  <c r="K37" i="45"/>
  <c r="Z41" i="45"/>
  <c r="AD41" i="45" s="1"/>
  <c r="K31" i="45"/>
  <c r="K45" i="45"/>
  <c r="K30" i="45"/>
  <c r="K43" i="45"/>
  <c r="K10" i="45"/>
  <c r="Z38" i="45"/>
  <c r="AB38" i="45" s="1"/>
  <c r="K19" i="45"/>
  <c r="K11" i="45"/>
  <c r="K16" i="45"/>
  <c r="K8" i="45"/>
  <c r="K38" i="45"/>
  <c r="Z42" i="45"/>
  <c r="AB42" i="45" s="1"/>
  <c r="K12" i="45"/>
  <c r="K39" i="45"/>
  <c r="K33" i="45"/>
  <c r="K21" i="45"/>
  <c r="K36" i="45"/>
  <c r="Z37" i="45"/>
  <c r="AB37" i="45" s="1"/>
  <c r="K14" i="45"/>
  <c r="K34" i="45"/>
  <c r="K44" i="45"/>
  <c r="K22" i="45"/>
  <c r="K26" i="45"/>
  <c r="K9" i="45"/>
  <c r="K23" i="45"/>
  <c r="K24" i="45"/>
  <c r="K15" i="45"/>
  <c r="K42" i="45"/>
  <c r="Z39" i="45"/>
  <c r="AB39" i="45" s="1"/>
  <c r="Z43" i="45"/>
  <c r="AD43" i="45" s="1"/>
  <c r="K40" i="45"/>
  <c r="K17" i="45"/>
  <c r="K32" i="45"/>
  <c r="K6" i="45"/>
  <c r="K25" i="45"/>
  <c r="K41" i="45"/>
  <c r="K18" i="45"/>
  <c r="K35" i="45"/>
  <c r="K13" i="45"/>
  <c r="K29" i="45"/>
  <c r="K46" i="45"/>
  <c r="Z40" i="45"/>
  <c r="AD40" i="45" s="1"/>
  <c r="K25" i="47"/>
  <c r="Z37" i="47"/>
  <c r="AD37" i="47" s="1"/>
  <c r="K10" i="47"/>
  <c r="K42" i="47"/>
  <c r="K31" i="47"/>
  <c r="K33" i="47"/>
  <c r="K37" i="47"/>
  <c r="Z41" i="47"/>
  <c r="AD41" i="47" s="1"/>
  <c r="K19" i="47"/>
  <c r="K16" i="47"/>
  <c r="K13" i="47"/>
  <c r="K45" i="47"/>
  <c r="K17" i="47"/>
  <c r="K35" i="47"/>
  <c r="K21" i="47"/>
  <c r="K6" i="47"/>
  <c r="K38" i="47"/>
  <c r="K34" i="47"/>
  <c r="K46" i="47"/>
  <c r="K18" i="47"/>
  <c r="K26" i="47"/>
  <c r="K30" i="47"/>
  <c r="Z40" i="47"/>
  <c r="AD40" i="47" s="1"/>
  <c r="Z44" i="47"/>
  <c r="AB44" i="47" s="1"/>
  <c r="K9" i="47"/>
  <c r="K24" i="47"/>
  <c r="K44" i="47"/>
  <c r="K14" i="47"/>
  <c r="K32" i="47"/>
  <c r="K23" i="47"/>
  <c r="K12" i="47"/>
  <c r="K15" i="47"/>
  <c r="K8" i="47"/>
  <c r="K39" i="47"/>
  <c r="Z38" i="47"/>
  <c r="AB38" i="47" s="1"/>
  <c r="Z42" i="47"/>
  <c r="AB42" i="47" s="1"/>
  <c r="K22" i="47"/>
  <c r="K28" i="47"/>
  <c r="K41" i="47"/>
  <c r="K36" i="47"/>
  <c r="K29" i="47"/>
  <c r="K11" i="47"/>
  <c r="K27" i="47"/>
  <c r="K7" i="47"/>
  <c r="K20" i="47"/>
  <c r="K43" i="47"/>
  <c r="Z39" i="47"/>
  <c r="AD39" i="47" s="1"/>
  <c r="AD41" i="44"/>
  <c r="AD39" i="44"/>
  <c r="AD44" i="44"/>
  <c r="AD40" i="44"/>
  <c r="K45" i="41"/>
  <c r="K32" i="41"/>
  <c r="K11" i="41"/>
  <c r="K39" i="41"/>
  <c r="K21" i="41"/>
  <c r="K30" i="41"/>
  <c r="K33" i="41"/>
  <c r="K20" i="41"/>
  <c r="K29" i="41"/>
  <c r="Z40" i="41"/>
  <c r="AD40" i="41" s="1"/>
  <c r="Z44" i="41"/>
  <c r="AB44" i="41" s="1"/>
  <c r="K30" i="43"/>
  <c r="K26" i="43"/>
  <c r="K27" i="43"/>
  <c r="K33" i="43"/>
  <c r="K21" i="43"/>
  <c r="Z38" i="43"/>
  <c r="AD38" i="43" s="1"/>
  <c r="Z42" i="43"/>
  <c r="AD42" i="43" s="1"/>
  <c r="K38" i="43"/>
  <c r="K9" i="43"/>
  <c r="K40" i="41"/>
  <c r="AB38" i="44"/>
  <c r="K43" i="43"/>
  <c r="K31" i="43"/>
  <c r="K41" i="41"/>
  <c r="K23" i="41"/>
  <c r="K7" i="41"/>
  <c r="K35" i="41"/>
  <c r="K17" i="41"/>
  <c r="K44" i="41"/>
  <c r="K38" i="41"/>
  <c r="K16" i="41"/>
  <c r="Z37" i="41"/>
  <c r="AD37" i="41" s="1"/>
  <c r="Z41" i="41"/>
  <c r="AB41" i="41" s="1"/>
  <c r="K22" i="41"/>
  <c r="K27" i="41"/>
  <c r="K45" i="43"/>
  <c r="K22" i="43"/>
  <c r="K15" i="43"/>
  <c r="K44" i="43"/>
  <c r="K20" i="43"/>
  <c r="K13" i="43"/>
  <c r="Z39" i="43"/>
  <c r="AB39" i="43" s="1"/>
  <c r="Z43" i="43"/>
  <c r="AD43" i="43" s="1"/>
  <c r="K29" i="43"/>
  <c r="K36" i="43"/>
  <c r="K14" i="41"/>
  <c r="K18" i="43"/>
  <c r="K39" i="43"/>
  <c r="K32" i="43"/>
  <c r="K28" i="43"/>
  <c r="K36" i="41"/>
  <c r="K15" i="41"/>
  <c r="K43" i="41"/>
  <c r="K25" i="41"/>
  <c r="K9" i="41"/>
  <c r="K42" i="41"/>
  <c r="K24" i="41"/>
  <c r="K8" i="41"/>
  <c r="Z39" i="41"/>
  <c r="AD39" i="41" s="1"/>
  <c r="Z43" i="41"/>
  <c r="AB43" i="41" s="1"/>
  <c r="K18" i="41"/>
  <c r="K37" i="43"/>
  <c r="K8" i="43"/>
  <c r="K35" i="43"/>
  <c r="K24" i="43"/>
  <c r="Z37" i="43"/>
  <c r="AB37" i="43" s="1"/>
  <c r="Z41" i="43"/>
  <c r="AB41" i="43" s="1"/>
  <c r="K42" i="43"/>
  <c r="K16" i="43"/>
  <c r="K7" i="43"/>
  <c r="Z73" i="49"/>
  <c r="AB37" i="49"/>
  <c r="AD37" i="49"/>
  <c r="AB40" i="49"/>
  <c r="AD40" i="49"/>
  <c r="AB44" i="49"/>
  <c r="AD44" i="49"/>
  <c r="AB38" i="49"/>
  <c r="AD38" i="49"/>
  <c r="AB42" i="49"/>
  <c r="AD42" i="49"/>
  <c r="Z73" i="44"/>
  <c r="AB41" i="49"/>
  <c r="AD41" i="49"/>
  <c r="AB39" i="49"/>
  <c r="AD39" i="49"/>
  <c r="AB43" i="49"/>
  <c r="AD43" i="49"/>
  <c r="AB42" i="44"/>
  <c r="AD37" i="44"/>
  <c r="Z44" i="48"/>
  <c r="Z43" i="48"/>
  <c r="Z42" i="48"/>
  <c r="Z41" i="48"/>
  <c r="Z40" i="48"/>
  <c r="Z39" i="48"/>
  <c r="Z38" i="48"/>
  <c r="Z37" i="48"/>
  <c r="K46" i="48"/>
  <c r="K42" i="48"/>
  <c r="K38" i="48"/>
  <c r="K33" i="48"/>
  <c r="K27" i="48"/>
  <c r="K22" i="48"/>
  <c r="K18" i="48"/>
  <c r="K14" i="48"/>
  <c r="K32" i="48"/>
  <c r="K7" i="48"/>
  <c r="K9" i="48"/>
  <c r="K45" i="48"/>
  <c r="K25" i="48"/>
  <c r="K17" i="48"/>
  <c r="K30" i="48"/>
  <c r="K8" i="48"/>
  <c r="K44" i="48"/>
  <c r="K40" i="48"/>
  <c r="K36" i="48"/>
  <c r="K35" i="48"/>
  <c r="K24" i="48"/>
  <c r="K20" i="48"/>
  <c r="K16" i="48"/>
  <c r="K12" i="48"/>
  <c r="K26" i="48"/>
  <c r="K6" i="48"/>
  <c r="K43" i="48"/>
  <c r="K39" i="48"/>
  <c r="K31" i="48"/>
  <c r="K23" i="48"/>
  <c r="K19" i="48"/>
  <c r="K15" i="48"/>
  <c r="K11" i="48"/>
  <c r="K29" i="48"/>
  <c r="K10" i="48"/>
  <c r="K41" i="48"/>
  <c r="K37" i="48"/>
  <c r="K28" i="48"/>
  <c r="K21" i="48"/>
  <c r="K13" i="48"/>
  <c r="K34" i="48"/>
  <c r="AB43" i="47"/>
  <c r="AD43" i="47"/>
  <c r="AB43" i="44"/>
  <c r="AB44" i="45"/>
  <c r="AD44" i="45"/>
  <c r="AB39" i="42"/>
  <c r="AD39" i="42"/>
  <c r="AB42" i="42"/>
  <c r="AD42" i="42"/>
  <c r="Z73" i="42"/>
  <c r="AB37" i="42"/>
  <c r="AD37" i="42"/>
  <c r="AB40" i="42"/>
  <c r="AD40" i="42"/>
  <c r="AB43" i="42"/>
  <c r="AD43" i="42"/>
  <c r="AB38" i="42"/>
  <c r="AD38" i="42"/>
  <c r="AB44" i="42"/>
  <c r="AD44" i="42"/>
  <c r="AB41" i="42"/>
  <c r="AD41" i="42"/>
  <c r="AB38" i="17"/>
  <c r="K39" i="39"/>
  <c r="K23" i="39"/>
  <c r="K17" i="39"/>
  <c r="Z38" i="39"/>
  <c r="AB38" i="39" s="1"/>
  <c r="K25" i="40"/>
  <c r="K9" i="39"/>
  <c r="K11" i="39"/>
  <c r="K19" i="39"/>
  <c r="K15" i="40"/>
  <c r="Z37" i="40"/>
  <c r="AD37" i="40" s="1"/>
  <c r="K37" i="40"/>
  <c r="K40" i="40"/>
  <c r="K31" i="39"/>
  <c r="K13" i="39"/>
  <c r="K13" i="40"/>
  <c r="K41" i="40"/>
  <c r="Z39" i="40"/>
  <c r="AB39" i="40" s="1"/>
  <c r="K29" i="40"/>
  <c r="K27" i="40"/>
  <c r="K16" i="40"/>
  <c r="K32" i="40"/>
  <c r="K11" i="40"/>
  <c r="Z38" i="40"/>
  <c r="AB38" i="40" s="1"/>
  <c r="Z40" i="40"/>
  <c r="AD40" i="40" s="1"/>
  <c r="K38" i="39"/>
  <c r="K39" i="40"/>
  <c r="K14" i="40"/>
  <c r="K37" i="39"/>
  <c r="K27" i="39"/>
  <c r="K41" i="39"/>
  <c r="K22" i="40"/>
  <c r="K6" i="40"/>
  <c r="K10" i="40"/>
  <c r="K42" i="40"/>
  <c r="K31" i="40"/>
  <c r="K10" i="39"/>
  <c r="K30" i="40"/>
  <c r="Z39" i="39"/>
  <c r="K43" i="39"/>
  <c r="K43" i="40"/>
  <c r="Z37" i="39"/>
  <c r="K44" i="40"/>
  <c r="K18" i="40"/>
  <c r="K8" i="40"/>
  <c r="Z42" i="40"/>
  <c r="AD42" i="40" s="1"/>
  <c r="Z44" i="40"/>
  <c r="AB44" i="40" s="1"/>
  <c r="K7" i="39"/>
  <c r="K35" i="40"/>
  <c r="K24" i="40"/>
  <c r="K29" i="39"/>
  <c r="K21" i="39"/>
  <c r="K38" i="40"/>
  <c r="K7" i="40"/>
  <c r="K45" i="40"/>
  <c r="K20" i="40"/>
  <c r="K19" i="40"/>
  <c r="K23" i="40"/>
  <c r="K34" i="39"/>
  <c r="K12" i="40"/>
  <c r="K24" i="39"/>
  <c r="Z42" i="39"/>
  <c r="K6" i="39"/>
  <c r="K40" i="39"/>
  <c r="K36" i="40"/>
  <c r="K21" i="40"/>
  <c r="Z41" i="40"/>
  <c r="AB41" i="40" s="1"/>
  <c r="Z43" i="40"/>
  <c r="AD43" i="40" s="1"/>
  <c r="K18" i="39"/>
  <c r="K34" i="40"/>
  <c r="K45" i="39"/>
  <c r="K30" i="39"/>
  <c r="K25" i="39"/>
  <c r="K28" i="40"/>
  <c r="K26" i="40"/>
  <c r="K9" i="40"/>
  <c r="K33" i="40"/>
  <c r="K17" i="40"/>
  <c r="K35" i="39"/>
  <c r="Z43" i="39"/>
  <c r="K32" i="39"/>
  <c r="K36" i="39"/>
  <c r="Z41" i="39"/>
  <c r="K26" i="39"/>
  <c r="K8" i="39"/>
  <c r="K15" i="39"/>
  <c r="K12" i="39"/>
  <c r="K42" i="39"/>
  <c r="K22" i="39"/>
  <c r="K46" i="39"/>
  <c r="Z40" i="39"/>
  <c r="K33" i="39"/>
  <c r="K28" i="39"/>
  <c r="K20" i="39"/>
  <c r="K14" i="39"/>
  <c r="Z44" i="39"/>
  <c r="K44" i="39"/>
  <c r="AB38" i="38"/>
  <c r="AD38" i="38"/>
  <c r="AB39" i="38"/>
  <c r="AD39" i="38"/>
  <c r="AB43" i="38"/>
  <c r="AD43" i="38"/>
  <c r="AB40" i="38"/>
  <c r="AD40" i="38"/>
  <c r="AB44" i="38"/>
  <c r="AD44" i="38"/>
  <c r="AB42" i="38"/>
  <c r="AD42" i="38"/>
  <c r="Z73" i="38"/>
  <c r="AB37" i="38"/>
  <c r="AD37" i="38"/>
  <c r="AB41" i="38"/>
  <c r="AD41" i="38"/>
  <c r="Z44" i="37"/>
  <c r="Z43" i="37"/>
  <c r="Z42" i="37"/>
  <c r="Z41" i="37"/>
  <c r="Z40" i="37"/>
  <c r="Z39" i="37"/>
  <c r="Z38" i="37"/>
  <c r="Z37" i="37"/>
  <c r="K44" i="37"/>
  <c r="K26" i="37"/>
  <c r="K35" i="37"/>
  <c r="K31" i="37"/>
  <c r="K23" i="37"/>
  <c r="K19" i="37"/>
  <c r="K15" i="37"/>
  <c r="K11" i="37"/>
  <c r="K8" i="37"/>
  <c r="K42" i="37"/>
  <c r="K32" i="37"/>
  <c r="K25" i="37"/>
  <c r="K17" i="37"/>
  <c r="K39" i="37"/>
  <c r="K45" i="37"/>
  <c r="K33" i="37"/>
  <c r="K30" i="37"/>
  <c r="K40" i="37"/>
  <c r="K24" i="37"/>
  <c r="K16" i="37"/>
  <c r="K29" i="37"/>
  <c r="K43" i="37"/>
  <c r="K38" i="37"/>
  <c r="K41" i="37"/>
  <c r="K34" i="37"/>
  <c r="K27" i="37"/>
  <c r="K22" i="37"/>
  <c r="K18" i="37"/>
  <c r="K14" i="37"/>
  <c r="K10" i="37"/>
  <c r="K9" i="37"/>
  <c r="K46" i="37"/>
  <c r="K37" i="37"/>
  <c r="K28" i="37"/>
  <c r="K21" i="37"/>
  <c r="K13" i="37"/>
  <c r="K6" i="37"/>
  <c r="K36" i="37"/>
  <c r="K20" i="37"/>
  <c r="K12" i="37"/>
  <c r="K7" i="37"/>
  <c r="AB42" i="36"/>
  <c r="AD42" i="36"/>
  <c r="AB43" i="36"/>
  <c r="AD43" i="36"/>
  <c r="AB44" i="36"/>
  <c r="AD44" i="36"/>
  <c r="AB40" i="36"/>
  <c r="AD40" i="36"/>
  <c r="Z73" i="36"/>
  <c r="AB37" i="36"/>
  <c r="AD37" i="36"/>
  <c r="AB39" i="36"/>
  <c r="AD39" i="36"/>
  <c r="AB38" i="36"/>
  <c r="AD38" i="36"/>
  <c r="AB41" i="36"/>
  <c r="AD41" i="36"/>
  <c r="AB39" i="35"/>
  <c r="AD39" i="35"/>
  <c r="AB43" i="35"/>
  <c r="AD43" i="35"/>
  <c r="AB40" i="35"/>
  <c r="AD40" i="35"/>
  <c r="AB44" i="35"/>
  <c r="AD44" i="35"/>
  <c r="Z73" i="35"/>
  <c r="AB37" i="35"/>
  <c r="AD37" i="35"/>
  <c r="AB41" i="35"/>
  <c r="AD41" i="35"/>
  <c r="AB38" i="35"/>
  <c r="AD38" i="35"/>
  <c r="AB42" i="35"/>
  <c r="AD42" i="35"/>
  <c r="Z44" i="34"/>
  <c r="Z43" i="34"/>
  <c r="Z42" i="34"/>
  <c r="Z41" i="34"/>
  <c r="Z40" i="34"/>
  <c r="Z39" i="34"/>
  <c r="Z38" i="34"/>
  <c r="Z37" i="34"/>
  <c r="K46" i="34"/>
  <c r="K42" i="34"/>
  <c r="K31" i="34"/>
  <c r="K39" i="34"/>
  <c r="K37" i="34"/>
  <c r="K27" i="34"/>
  <c r="K22" i="34"/>
  <c r="K18" i="34"/>
  <c r="K14" i="34"/>
  <c r="K10" i="34"/>
  <c r="K6" i="34"/>
  <c r="K45" i="34"/>
  <c r="K28" i="34"/>
  <c r="K32" i="34"/>
  <c r="K25" i="34"/>
  <c r="K21" i="34"/>
  <c r="K13" i="34"/>
  <c r="K29" i="34"/>
  <c r="K44" i="34"/>
  <c r="K30" i="34"/>
  <c r="K35" i="34"/>
  <c r="K20" i="34"/>
  <c r="K8" i="34"/>
  <c r="K43" i="34"/>
  <c r="K33" i="34"/>
  <c r="K38" i="34"/>
  <c r="K34" i="34"/>
  <c r="K23" i="34"/>
  <c r="K19" i="34"/>
  <c r="K15" i="34"/>
  <c r="K11" i="34"/>
  <c r="K7" i="34"/>
  <c r="K41" i="34"/>
  <c r="K36" i="34"/>
  <c r="K17" i="34"/>
  <c r="K9" i="34"/>
  <c r="K40" i="34"/>
  <c r="K26" i="34"/>
  <c r="K24" i="34"/>
  <c r="K16" i="34"/>
  <c r="K12" i="34"/>
  <c r="Z73" i="33"/>
  <c r="AB37" i="33"/>
  <c r="AD37" i="33"/>
  <c r="AB43" i="33"/>
  <c r="AD43" i="33"/>
  <c r="AB41" i="33"/>
  <c r="AD41" i="33"/>
  <c r="AB40" i="33"/>
  <c r="AD40" i="33"/>
  <c r="AB39" i="33"/>
  <c r="AD39" i="33"/>
  <c r="AB38" i="33"/>
  <c r="AD38" i="33"/>
  <c r="AB42" i="33"/>
  <c r="AD42" i="33"/>
  <c r="AB44" i="33"/>
  <c r="AD44" i="33"/>
  <c r="AB38" i="32"/>
  <c r="AD38" i="32"/>
  <c r="AB43" i="32"/>
  <c r="AD43" i="32"/>
  <c r="Z73" i="32"/>
  <c r="AB37" i="32"/>
  <c r="AD37" i="32"/>
  <c r="AB40" i="32"/>
  <c r="AD40" i="32"/>
  <c r="AB39" i="32"/>
  <c r="AD39" i="32"/>
  <c r="AB42" i="32"/>
  <c r="AD42" i="32"/>
  <c r="AB41" i="32"/>
  <c r="AD41" i="32"/>
  <c r="AB44" i="32"/>
  <c r="AD44" i="32"/>
  <c r="AB41" i="31"/>
  <c r="AD41" i="31"/>
  <c r="K19" i="30"/>
  <c r="AB39" i="31"/>
  <c r="AD39" i="31"/>
  <c r="AB43" i="31"/>
  <c r="AD43" i="31"/>
  <c r="AB40" i="31"/>
  <c r="AD40" i="31"/>
  <c r="AB44" i="31"/>
  <c r="AD44" i="31"/>
  <c r="Z73" i="31"/>
  <c r="AB37" i="31"/>
  <c r="AD37" i="31"/>
  <c r="AB38" i="31"/>
  <c r="AD38" i="31"/>
  <c r="AB42" i="31"/>
  <c r="AD42" i="31"/>
  <c r="K10" i="30"/>
  <c r="K15" i="30"/>
  <c r="K37" i="30"/>
  <c r="K36" i="30"/>
  <c r="K45" i="30"/>
  <c r="K11" i="30"/>
  <c r="K28" i="30"/>
  <c r="K20" i="30"/>
  <c r="Z38" i="30"/>
  <c r="AD38" i="30" s="1"/>
  <c r="K13" i="30"/>
  <c r="K23" i="30"/>
  <c r="K7" i="30"/>
  <c r="K24" i="30"/>
  <c r="K12" i="30"/>
  <c r="K39" i="30"/>
  <c r="K30" i="30"/>
  <c r="Z40" i="30"/>
  <c r="AD40" i="30" s="1"/>
  <c r="K25" i="30"/>
  <c r="K8" i="30"/>
  <c r="K9" i="30"/>
  <c r="K40" i="30"/>
  <c r="K14" i="30"/>
  <c r="K41" i="30"/>
  <c r="K29" i="30"/>
  <c r="K43" i="30"/>
  <c r="K27" i="30"/>
  <c r="K33" i="30"/>
  <c r="Z42" i="30"/>
  <c r="AD42" i="30" s="1"/>
  <c r="K46" i="30"/>
  <c r="K35" i="30"/>
  <c r="K16" i="30"/>
  <c r="Z39" i="30"/>
  <c r="AD39" i="30" s="1"/>
  <c r="K21" i="30"/>
  <c r="K31" i="30"/>
  <c r="K34" i="30"/>
  <c r="K17" i="30"/>
  <c r="K18" i="30"/>
  <c r="K44" i="30"/>
  <c r="K6" i="30"/>
  <c r="Z41" i="30"/>
  <c r="AB41" i="30" s="1"/>
  <c r="K38" i="30"/>
  <c r="K26" i="30"/>
  <c r="Z43" i="30"/>
  <c r="AB43" i="30" s="1"/>
  <c r="Z37" i="30"/>
  <c r="AB37" i="30" s="1"/>
  <c r="Z44" i="30"/>
  <c r="AD44" i="30" s="1"/>
  <c r="K42" i="30"/>
  <c r="K22" i="30"/>
  <c r="K39" i="25"/>
  <c r="K8" i="25"/>
  <c r="K38" i="25"/>
  <c r="K44" i="25"/>
  <c r="K45" i="25"/>
  <c r="Z40" i="28"/>
  <c r="AD40" i="28" s="1"/>
  <c r="Z37" i="25"/>
  <c r="AB37" i="25" s="1"/>
  <c r="K16" i="25"/>
  <c r="K33" i="25"/>
  <c r="K13" i="24"/>
  <c r="K43" i="25"/>
  <c r="K20" i="25"/>
  <c r="Z40" i="25"/>
  <c r="AB40" i="25" s="1"/>
  <c r="Z41" i="25"/>
  <c r="AD41" i="25" s="1"/>
  <c r="K23" i="25"/>
  <c r="K17" i="25"/>
  <c r="K24" i="25"/>
  <c r="K10" i="25"/>
  <c r="K25" i="25"/>
  <c r="K19" i="28"/>
  <c r="K31" i="25"/>
  <c r="K21" i="25"/>
  <c r="Z44" i="25"/>
  <c r="AD44" i="25" s="1"/>
  <c r="Z43" i="25"/>
  <c r="AD43" i="25" s="1"/>
  <c r="K27" i="25"/>
  <c r="K6" i="25"/>
  <c r="K46" i="25"/>
  <c r="K14" i="25"/>
  <c r="K18" i="25"/>
  <c r="K22" i="25"/>
  <c r="K26" i="25"/>
  <c r="K13" i="25"/>
  <c r="Z42" i="25"/>
  <c r="AB42" i="25" s="1"/>
  <c r="K30" i="25"/>
  <c r="K41" i="25"/>
  <c r="K9" i="25"/>
  <c r="K15" i="25"/>
  <c r="AD42" i="23"/>
  <c r="K9" i="28"/>
  <c r="Z42" i="28"/>
  <c r="AB42" i="28" s="1"/>
  <c r="K37" i="28"/>
  <c r="K6" i="28"/>
  <c r="K38" i="28"/>
  <c r="K14" i="28"/>
  <c r="K40" i="28"/>
  <c r="K8" i="28"/>
  <c r="K12" i="28"/>
  <c r="K36" i="28"/>
  <c r="K30" i="28"/>
  <c r="Z37" i="28"/>
  <c r="AD37" i="28" s="1"/>
  <c r="Z43" i="28"/>
  <c r="AD43" i="28" s="1"/>
  <c r="K31" i="28"/>
  <c r="K32" i="28"/>
  <c r="K17" i="28"/>
  <c r="K29" i="28"/>
  <c r="K10" i="28"/>
  <c r="Z39" i="28"/>
  <c r="AD39" i="28" s="1"/>
  <c r="Z44" i="28"/>
  <c r="AB44" i="28" s="1"/>
  <c r="K24" i="28"/>
  <c r="K23" i="28"/>
  <c r="K13" i="28"/>
  <c r="K22" i="28"/>
  <c r="K39" i="28"/>
  <c r="K21" i="28"/>
  <c r="K44" i="28"/>
  <c r="K27" i="28"/>
  <c r="K16" i="28"/>
  <c r="Z38" i="28"/>
  <c r="AB38" i="28" s="1"/>
  <c r="Z41" i="28"/>
  <c r="AD41" i="28" s="1"/>
  <c r="K42" i="28"/>
  <c r="K11" i="28"/>
  <c r="K41" i="28"/>
  <c r="K7" i="28"/>
  <c r="K15" i="28"/>
  <c r="K26" i="28"/>
  <c r="AD43" i="30"/>
  <c r="K18" i="24"/>
  <c r="K43" i="28"/>
  <c r="K32" i="25"/>
  <c r="K12" i="25"/>
  <c r="Z39" i="25"/>
  <c r="AD39" i="25" s="1"/>
  <c r="Z38" i="25"/>
  <c r="AD38" i="25" s="1"/>
  <c r="K35" i="25"/>
  <c r="K11" i="25"/>
  <c r="K29" i="25"/>
  <c r="K40" i="25"/>
  <c r="K19" i="25"/>
  <c r="K34" i="25"/>
  <c r="K37" i="25"/>
  <c r="K7" i="25"/>
  <c r="K34" i="28"/>
  <c r="K18" i="28"/>
  <c r="K45" i="28"/>
  <c r="K28" i="28"/>
  <c r="K20" i="28"/>
  <c r="K46" i="28"/>
  <c r="K35" i="28"/>
  <c r="K25" i="28"/>
  <c r="K28" i="25"/>
  <c r="K36" i="25"/>
  <c r="AB38" i="23"/>
  <c r="Z44" i="29"/>
  <c r="Z40" i="29"/>
  <c r="Z42" i="29"/>
  <c r="Z38" i="29"/>
  <c r="Z43" i="29"/>
  <c r="Z41" i="29"/>
  <c r="Z39" i="29"/>
  <c r="Z37" i="29"/>
  <c r="K45" i="29"/>
  <c r="K41" i="29"/>
  <c r="K38" i="29"/>
  <c r="K23" i="29"/>
  <c r="K19" i="29"/>
  <c r="K15" i="29"/>
  <c r="K11" i="29"/>
  <c r="K35" i="29"/>
  <c r="K7" i="29"/>
  <c r="K29" i="29"/>
  <c r="K6" i="29"/>
  <c r="K39" i="29"/>
  <c r="K44" i="29"/>
  <c r="K40" i="29"/>
  <c r="K37" i="29"/>
  <c r="K22" i="29"/>
  <c r="K18" i="29"/>
  <c r="K14" i="29"/>
  <c r="K10" i="29"/>
  <c r="K32" i="29"/>
  <c r="K34" i="29"/>
  <c r="K25" i="29"/>
  <c r="K21" i="29"/>
  <c r="K17" i="29"/>
  <c r="K13" i="29"/>
  <c r="K9" i="29"/>
  <c r="K36" i="29"/>
  <c r="K28" i="29"/>
  <c r="K27" i="29"/>
  <c r="K46" i="29"/>
  <c r="K42" i="29"/>
  <c r="K30" i="29"/>
  <c r="K24" i="29"/>
  <c r="K20" i="29"/>
  <c r="K16" i="29"/>
  <c r="K12" i="29"/>
  <c r="K8" i="29"/>
  <c r="K31" i="29"/>
  <c r="K33" i="29"/>
  <c r="K26" i="29"/>
  <c r="K43" i="29"/>
  <c r="AB39" i="23"/>
  <c r="AB43" i="23"/>
  <c r="K46" i="27"/>
  <c r="K42" i="27"/>
  <c r="K31" i="27"/>
  <c r="K29" i="27"/>
  <c r="K22" i="27"/>
  <c r="K14" i="27"/>
  <c r="K19" i="27"/>
  <c r="K10" i="27"/>
  <c r="K25" i="27"/>
  <c r="K35" i="27"/>
  <c r="Z41" i="27"/>
  <c r="Z44" i="27"/>
  <c r="K45" i="27"/>
  <c r="K41" i="27"/>
  <c r="K28" i="27"/>
  <c r="K39" i="27"/>
  <c r="K30" i="27"/>
  <c r="K20" i="27"/>
  <c r="K12" i="27"/>
  <c r="K17" i="27"/>
  <c r="K11" i="27"/>
  <c r="K21" i="27"/>
  <c r="K9" i="27"/>
  <c r="Z39" i="27"/>
  <c r="Z40" i="27"/>
  <c r="K44" i="27"/>
  <c r="K40" i="27"/>
  <c r="K27" i="27"/>
  <c r="K36" i="27"/>
  <c r="K26" i="27"/>
  <c r="K18" i="27"/>
  <c r="K8" i="27"/>
  <c r="K15" i="27"/>
  <c r="K7" i="27"/>
  <c r="K6" i="27"/>
  <c r="Z37" i="27"/>
  <c r="Z42" i="27"/>
  <c r="K43" i="27"/>
  <c r="K33" i="27"/>
  <c r="K32" i="27"/>
  <c r="K34" i="27"/>
  <c r="K24" i="27"/>
  <c r="K16" i="27"/>
  <c r="K23" i="27"/>
  <c r="K13" i="27"/>
  <c r="K37" i="27"/>
  <c r="K38" i="27"/>
  <c r="Z43" i="27"/>
  <c r="Z38" i="27"/>
  <c r="K26" i="24"/>
  <c r="K33" i="24"/>
  <c r="K30" i="24"/>
  <c r="AB44" i="23"/>
  <c r="Z39" i="24"/>
  <c r="AD39" i="24" s="1"/>
  <c r="K20" i="24"/>
  <c r="K44" i="24"/>
  <c r="Z43" i="24"/>
  <c r="AB43" i="24" s="1"/>
  <c r="K19" i="24"/>
  <c r="K31" i="24"/>
  <c r="K17" i="24"/>
  <c r="Z38" i="24"/>
  <c r="AD38" i="24" s="1"/>
  <c r="Z42" i="24"/>
  <c r="AD42" i="24" s="1"/>
  <c r="K37" i="24"/>
  <c r="K22" i="24"/>
  <c r="K6" i="24"/>
  <c r="K28" i="24"/>
  <c r="K38" i="24"/>
  <c r="K7" i="24"/>
  <c r="AB42" i="26"/>
  <c r="AD42" i="26"/>
  <c r="AB44" i="26"/>
  <c r="AD44" i="26"/>
  <c r="Z73" i="26"/>
  <c r="AB37" i="26"/>
  <c r="AD37" i="26"/>
  <c r="AB39" i="26"/>
  <c r="AD39" i="26"/>
  <c r="K45" i="24"/>
  <c r="K24" i="24"/>
  <c r="K16" i="24"/>
  <c r="K8" i="24"/>
  <c r="K39" i="24"/>
  <c r="K40" i="24"/>
  <c r="K25" i="24"/>
  <c r="K9" i="24"/>
  <c r="Z40" i="24"/>
  <c r="AD40" i="24" s="1"/>
  <c r="Z44" i="24"/>
  <c r="AD44" i="24" s="1"/>
  <c r="K29" i="24"/>
  <c r="K14" i="24"/>
  <c r="K42" i="24"/>
  <c r="K11" i="24"/>
  <c r="K23" i="24"/>
  <c r="K43" i="24"/>
  <c r="K12" i="24"/>
  <c r="AB41" i="26"/>
  <c r="AD41" i="26"/>
  <c r="AB43" i="26"/>
  <c r="AD43" i="26"/>
  <c r="AD37" i="23"/>
  <c r="K36" i="24"/>
  <c r="K21" i="24"/>
  <c r="Z37" i="24"/>
  <c r="AD37" i="24" s="1"/>
  <c r="Z41" i="24"/>
  <c r="AB41" i="24" s="1"/>
  <c r="K41" i="24"/>
  <c r="K27" i="24"/>
  <c r="K10" i="24"/>
  <c r="K34" i="24"/>
  <c r="K46" i="24"/>
  <c r="K15" i="24"/>
  <c r="K35" i="24"/>
  <c r="AB38" i="26"/>
  <c r="AD38" i="26"/>
  <c r="AB40" i="26"/>
  <c r="AD40" i="26"/>
  <c r="AB40" i="23"/>
  <c r="AB41" i="23"/>
  <c r="Z73" i="23"/>
  <c r="AD39" i="17"/>
  <c r="AD43" i="17"/>
  <c r="AB40" i="17"/>
  <c r="AD42" i="17"/>
  <c r="AB44" i="17"/>
  <c r="Z73" i="17"/>
  <c r="AD41" i="17"/>
  <c r="AB37" i="17"/>
  <c r="AB38" i="16"/>
  <c r="AD38" i="16"/>
  <c r="AB41" i="16"/>
  <c r="AD41" i="16"/>
  <c r="AB44" i="16"/>
  <c r="AD44" i="16"/>
  <c r="AB39" i="16"/>
  <c r="AD39" i="16"/>
  <c r="AB42" i="16"/>
  <c r="AD42" i="16"/>
  <c r="AB43" i="16"/>
  <c r="AD43" i="16"/>
  <c r="Z73" i="16"/>
  <c r="AB37" i="16"/>
  <c r="AD37" i="16"/>
  <c r="AB40" i="16"/>
  <c r="AD40" i="16"/>
  <c r="V127" i="1"/>
  <c r="Y127" i="1"/>
  <c r="T127" i="1"/>
  <c r="AE32" i="8"/>
  <c r="AB32" i="9"/>
  <c r="AB32" i="8"/>
  <c r="AE32" i="7"/>
  <c r="AB32" i="10"/>
  <c r="AE32" i="20"/>
  <c r="W128" i="1"/>
  <c r="AB32" i="20"/>
  <c r="W127" i="1"/>
  <c r="T128" i="1"/>
  <c r="AB32" i="14"/>
  <c r="Q127" i="1"/>
  <c r="AE32" i="19"/>
  <c r="V128" i="1"/>
  <c r="AB32" i="7"/>
  <c r="AE32" i="11"/>
  <c r="AE32" i="13"/>
  <c r="P128" i="1"/>
  <c r="AE32" i="14"/>
  <c r="Q128" i="1"/>
  <c r="AB32" i="13"/>
  <c r="P127" i="1"/>
  <c r="AE32" i="18"/>
  <c r="U128" i="1"/>
  <c r="AE32" i="21"/>
  <c r="X128" i="1"/>
  <c r="AB32" i="21"/>
  <c r="X127" i="1"/>
  <c r="AE32" i="6"/>
  <c r="AE32" i="5"/>
  <c r="AB32" i="18"/>
  <c r="U127" i="1"/>
  <c r="AE32" i="9"/>
  <c r="AE32" i="10"/>
  <c r="AE32" i="15"/>
  <c r="R128" i="1"/>
  <c r="AE32" i="12"/>
  <c r="O128" i="1"/>
  <c r="AB32" i="12"/>
  <c r="O127" i="1"/>
  <c r="AB32" i="15"/>
  <c r="R127" i="1"/>
  <c r="S127" i="1"/>
  <c r="S128" i="1"/>
  <c r="AE32" i="22"/>
  <c r="Y128" i="1"/>
  <c r="Y32" i="22"/>
  <c r="Y126" i="1"/>
  <c r="Y32" i="21"/>
  <c r="X126" i="1"/>
  <c r="Z29" i="20"/>
  <c r="K38" i="20" s="1"/>
  <c r="W126" i="1"/>
  <c r="Y32" i="19"/>
  <c r="V126" i="1"/>
  <c r="Y32" i="18"/>
  <c r="U126" i="1"/>
  <c r="S126" i="1"/>
  <c r="Y32" i="11"/>
  <c r="Z29" i="9"/>
  <c r="K40" i="9" s="1"/>
  <c r="Z29" i="7"/>
  <c r="K48" i="7" s="1"/>
  <c r="Y32" i="6"/>
  <c r="Y32" i="5"/>
  <c r="AB32" i="4"/>
  <c r="AE32" i="4"/>
  <c r="Y32" i="4"/>
  <c r="Y32" i="7"/>
  <c r="BG51" i="1"/>
  <c r="BG48" i="1"/>
  <c r="BG52" i="1"/>
  <c r="BG49" i="1"/>
  <c r="BG45" i="1"/>
  <c r="BG46" i="1"/>
  <c r="BG50" i="1"/>
  <c r="BG47" i="1"/>
  <c r="CM52" i="1"/>
  <c r="CM51" i="1"/>
  <c r="CM50" i="1"/>
  <c r="CM48" i="1"/>
  <c r="CM46" i="1"/>
  <c r="CM49" i="1"/>
  <c r="CM45" i="1"/>
  <c r="CM47" i="1"/>
  <c r="Z49" i="9"/>
  <c r="Z47" i="9"/>
  <c r="Z45" i="9"/>
  <c r="Z51" i="9"/>
  <c r="Z50" i="9"/>
  <c r="Z48" i="9"/>
  <c r="Z46" i="9"/>
  <c r="Z52" i="9"/>
  <c r="Z52" i="20"/>
  <c r="Z49" i="20"/>
  <c r="Z47" i="20"/>
  <c r="Z45" i="20"/>
  <c r="Z51" i="20"/>
  <c r="Z46" i="20"/>
  <c r="Z48" i="20"/>
  <c r="Z50" i="20"/>
  <c r="Z49" i="7"/>
  <c r="Z47" i="7"/>
  <c r="Z45" i="7"/>
  <c r="Z51" i="7"/>
  <c r="Z50" i="7"/>
  <c r="Z48" i="7"/>
  <c r="Z46" i="7"/>
  <c r="Z52" i="7"/>
  <c r="Z29" i="21"/>
  <c r="K36" i="21" s="1"/>
  <c r="Z29" i="22"/>
  <c r="K41" i="22" s="1"/>
  <c r="Y32" i="20"/>
  <c r="Z29" i="19"/>
  <c r="K48" i="19" s="1"/>
  <c r="V122" i="1" s="1"/>
  <c r="Z29" i="18"/>
  <c r="K39" i="18" s="1"/>
  <c r="AB32" i="19"/>
  <c r="Y32" i="14"/>
  <c r="Z29" i="14"/>
  <c r="K40" i="14" s="1"/>
  <c r="Z29" i="13"/>
  <c r="K43" i="13" s="1"/>
  <c r="Y32" i="13"/>
  <c r="Z29" i="15"/>
  <c r="K19" i="15" s="1"/>
  <c r="Y32" i="15"/>
  <c r="Z29" i="12"/>
  <c r="K40" i="12" s="1"/>
  <c r="Y32" i="12"/>
  <c r="Y32" i="9"/>
  <c r="Z29" i="11"/>
  <c r="K35" i="11" s="1"/>
  <c r="Y32" i="10"/>
  <c r="Z29" i="10"/>
  <c r="K43" i="10" s="1"/>
  <c r="Z29" i="5"/>
  <c r="K19" i="5" s="1"/>
  <c r="AB32" i="11"/>
  <c r="Z29" i="6"/>
  <c r="K43" i="6" s="1"/>
  <c r="Z29" i="4"/>
  <c r="K42" i="4" s="1"/>
  <c r="AB32" i="6"/>
  <c r="Y32" i="8"/>
  <c r="Z29" i="8"/>
  <c r="K42" i="8" s="1"/>
  <c r="AB32" i="5"/>
  <c r="AC73" i="1"/>
  <c r="BG44" i="1"/>
  <c r="BK44" i="1" s="1"/>
  <c r="CM44" i="1"/>
  <c r="CO44" i="1" s="1"/>
  <c r="BG29" i="1"/>
  <c r="AR12" i="1" s="1"/>
  <c r="BG43" i="1"/>
  <c r="CM43" i="1"/>
  <c r="CO32" i="1"/>
  <c r="CH5" i="1"/>
  <c r="CM38" i="1"/>
  <c r="CQ38" i="1" s="1"/>
  <c r="CM39" i="1"/>
  <c r="CQ39" i="1" s="1"/>
  <c r="CM42" i="1"/>
  <c r="CQ42" i="1" s="1"/>
  <c r="CL32" i="1"/>
  <c r="CM41" i="1"/>
  <c r="CM37" i="1"/>
  <c r="CM29" i="1"/>
  <c r="BX12" i="1" s="1"/>
  <c r="CM40" i="1"/>
  <c r="BI32" i="1"/>
  <c r="BG38" i="1"/>
  <c r="BG42" i="1"/>
  <c r="BG39" i="1"/>
  <c r="BG41" i="1"/>
  <c r="BG40" i="1"/>
  <c r="BF32" i="1"/>
  <c r="BG37" i="1"/>
  <c r="BB5" i="1"/>
  <c r="AE73" i="1"/>
  <c r="AD38" i="46" l="1"/>
  <c r="AD43" i="46"/>
  <c r="AB42" i="41"/>
  <c r="AB41" i="46"/>
  <c r="AB37" i="46"/>
  <c r="AD42" i="45"/>
  <c r="AD39" i="46"/>
  <c r="AD44" i="43"/>
  <c r="AD44" i="46"/>
  <c r="AB39" i="47"/>
  <c r="AD38" i="41"/>
  <c r="AB40" i="47"/>
  <c r="AB41" i="47"/>
  <c r="AB41" i="45"/>
  <c r="AD42" i="46"/>
  <c r="AD40" i="43"/>
  <c r="AB40" i="45"/>
  <c r="Z73" i="46"/>
  <c r="AD38" i="45"/>
  <c r="AD40" i="46"/>
  <c r="AB43" i="43"/>
  <c r="AB43" i="45"/>
  <c r="AD37" i="45"/>
  <c r="AB37" i="47"/>
  <c r="Z73" i="45"/>
  <c r="AD39" i="45"/>
  <c r="AD38" i="47"/>
  <c r="AB40" i="41"/>
  <c r="AD44" i="47"/>
  <c r="AD42" i="47"/>
  <c r="Z73" i="47"/>
  <c r="Z73" i="41"/>
  <c r="AB39" i="41"/>
  <c r="AB37" i="41"/>
  <c r="AB42" i="43"/>
  <c r="AD41" i="41"/>
  <c r="AD44" i="41"/>
  <c r="AD43" i="41"/>
  <c r="AB38" i="43"/>
  <c r="AD37" i="43"/>
  <c r="AD39" i="43"/>
  <c r="Z73" i="43"/>
  <c r="AD73" i="44"/>
  <c r="AB73" i="44"/>
  <c r="AD73" i="49"/>
  <c r="AD41" i="43"/>
  <c r="AB73" i="49"/>
  <c r="Z73" i="48"/>
  <c r="AB37" i="48"/>
  <c r="AD37" i="48"/>
  <c r="AB41" i="48"/>
  <c r="AD41" i="48"/>
  <c r="AB38" i="48"/>
  <c r="AD38" i="48"/>
  <c r="AB42" i="48"/>
  <c r="AD42" i="48"/>
  <c r="AB39" i="48"/>
  <c r="AD39" i="48"/>
  <c r="AB43" i="48"/>
  <c r="AD43" i="48"/>
  <c r="AB40" i="48"/>
  <c r="AD40" i="48"/>
  <c r="AB44" i="48"/>
  <c r="AD44" i="48"/>
  <c r="AD73" i="42"/>
  <c r="AB73" i="42"/>
  <c r="AG37" i="1"/>
  <c r="Z33" i="1" s="1"/>
  <c r="AB37" i="40"/>
  <c r="AD38" i="39"/>
  <c r="AB40" i="40"/>
  <c r="AD39" i="40"/>
  <c r="AD41" i="40"/>
  <c r="AD38" i="40"/>
  <c r="AB43" i="40"/>
  <c r="AD44" i="40"/>
  <c r="AB42" i="40"/>
  <c r="Z73" i="40"/>
  <c r="AB43" i="39"/>
  <c r="AD43" i="39"/>
  <c r="AB41" i="39"/>
  <c r="AD41" i="39"/>
  <c r="AB39" i="39"/>
  <c r="AD39" i="39"/>
  <c r="AB42" i="39"/>
  <c r="AD42" i="39"/>
  <c r="AB37" i="39"/>
  <c r="AD37" i="39"/>
  <c r="Z73" i="39"/>
  <c r="AB40" i="39"/>
  <c r="AD40" i="39"/>
  <c r="AB44" i="39"/>
  <c r="AD44" i="39"/>
  <c r="AD73" i="38"/>
  <c r="AB73" i="38"/>
  <c r="AB43" i="37"/>
  <c r="AD43" i="37"/>
  <c r="AB40" i="37"/>
  <c r="AD40" i="37"/>
  <c r="Z73" i="37"/>
  <c r="AB37" i="37"/>
  <c r="AD37" i="37"/>
  <c r="AB41" i="37"/>
  <c r="AD41" i="37"/>
  <c r="AB44" i="37"/>
  <c r="AD44" i="37"/>
  <c r="AB38" i="37"/>
  <c r="AD38" i="37"/>
  <c r="AB42" i="37"/>
  <c r="AD42" i="37"/>
  <c r="AB39" i="37"/>
  <c r="AD39" i="37"/>
  <c r="AD73" i="36"/>
  <c r="AB73" i="36"/>
  <c r="AD73" i="35"/>
  <c r="AB73" i="35"/>
  <c r="AB43" i="34"/>
  <c r="AD43" i="34"/>
  <c r="AB40" i="34"/>
  <c r="AD40" i="34"/>
  <c r="AB44" i="34"/>
  <c r="AD44" i="34"/>
  <c r="Z73" i="34"/>
  <c r="AB37" i="34"/>
  <c r="AD37" i="34"/>
  <c r="AB41" i="34"/>
  <c r="AD41" i="34"/>
  <c r="AB38" i="34"/>
  <c r="AD38" i="34"/>
  <c r="AB42" i="34"/>
  <c r="AD42" i="34"/>
  <c r="AB39" i="34"/>
  <c r="AD39" i="34"/>
  <c r="AD73" i="33"/>
  <c r="AB73" i="33"/>
  <c r="AD73" i="31"/>
  <c r="AD73" i="32"/>
  <c r="AB73" i="32"/>
  <c r="AB73" i="31"/>
  <c r="AB37" i="28"/>
  <c r="AB38" i="30"/>
  <c r="AD37" i="30"/>
  <c r="AB43" i="28"/>
  <c r="AB42" i="30"/>
  <c r="AB40" i="30"/>
  <c r="AD40" i="25"/>
  <c r="AB39" i="30"/>
  <c r="AD41" i="30"/>
  <c r="AD38" i="28"/>
  <c r="AB44" i="30"/>
  <c r="Z73" i="30"/>
  <c r="AD42" i="25"/>
  <c r="AB43" i="25"/>
  <c r="AB41" i="25"/>
  <c r="AD42" i="28"/>
  <c r="AD37" i="25"/>
  <c r="AB44" i="25"/>
  <c r="AD73" i="23"/>
  <c r="AB40" i="28"/>
  <c r="AD44" i="28"/>
  <c r="AB41" i="28"/>
  <c r="AB39" i="28"/>
  <c r="AB44" i="24"/>
  <c r="Z73" i="28"/>
  <c r="AB39" i="25"/>
  <c r="Z73" i="25"/>
  <c r="AB38" i="25"/>
  <c r="AB37" i="24"/>
  <c r="AD43" i="24"/>
  <c r="AD41" i="24"/>
  <c r="AB39" i="29"/>
  <c r="AD39" i="29"/>
  <c r="AB42" i="29"/>
  <c r="AD42" i="29"/>
  <c r="AB40" i="29"/>
  <c r="AD40" i="29"/>
  <c r="AB43" i="29"/>
  <c r="AD43" i="29"/>
  <c r="AB44" i="29"/>
  <c r="AD44" i="29"/>
  <c r="AB41" i="29"/>
  <c r="AD41" i="29"/>
  <c r="Z73" i="29"/>
  <c r="AB37" i="29"/>
  <c r="AD37" i="29"/>
  <c r="AB38" i="29"/>
  <c r="AD38" i="29"/>
  <c r="AD38" i="27"/>
  <c r="AB38" i="27"/>
  <c r="AB42" i="27"/>
  <c r="AD42" i="27"/>
  <c r="AB40" i="27"/>
  <c r="AD40" i="27"/>
  <c r="AB43" i="27"/>
  <c r="AD43" i="27"/>
  <c r="AB37" i="27"/>
  <c r="AD37" i="27"/>
  <c r="Z73" i="27"/>
  <c r="AB39" i="27"/>
  <c r="AD39" i="27"/>
  <c r="AD44" i="27"/>
  <c r="AB44" i="27"/>
  <c r="AB42" i="24"/>
  <c r="AB73" i="23"/>
  <c r="AB41" i="27"/>
  <c r="AD41" i="27"/>
  <c r="AB40" i="24"/>
  <c r="AB39" i="24"/>
  <c r="Z73" i="24"/>
  <c r="AB73" i="26"/>
  <c r="AB38" i="24"/>
  <c r="AD73" i="26"/>
  <c r="K49" i="22"/>
  <c r="Y123" i="1" s="1"/>
  <c r="K50" i="13"/>
  <c r="P124" i="1" s="1"/>
  <c r="K50" i="18"/>
  <c r="U124" i="1" s="1"/>
  <c r="K50" i="6"/>
  <c r="K50" i="19"/>
  <c r="V124" i="1" s="1"/>
  <c r="K49" i="19"/>
  <c r="V123" i="1" s="1"/>
  <c r="K50" i="10"/>
  <c r="K50" i="14"/>
  <c r="Q124" i="1" s="1"/>
  <c r="K50" i="22"/>
  <c r="Y124" i="1" s="1"/>
  <c r="K50" i="15"/>
  <c r="R124" i="1" s="1"/>
  <c r="K48" i="22"/>
  <c r="Y122" i="1" s="1"/>
  <c r="K49" i="10"/>
  <c r="K50" i="8"/>
  <c r="K50" i="11"/>
  <c r="K50" i="12"/>
  <c r="O124" i="1" s="1"/>
  <c r="K50" i="7"/>
  <c r="K49" i="11"/>
  <c r="K50" i="20"/>
  <c r="W124" i="1" s="1"/>
  <c r="K50" i="9"/>
  <c r="K50" i="4"/>
  <c r="K50" i="21"/>
  <c r="X124" i="1" s="1"/>
  <c r="K50" i="5"/>
  <c r="K48" i="10"/>
  <c r="K49" i="14"/>
  <c r="Q123" i="1" s="1"/>
  <c r="K49" i="5"/>
  <c r="K49" i="21"/>
  <c r="X123" i="1" s="1"/>
  <c r="K49" i="13"/>
  <c r="P123" i="1" s="1"/>
  <c r="K33" i="5"/>
  <c r="K33" i="15"/>
  <c r="K48" i="15"/>
  <c r="R122" i="1" s="1"/>
  <c r="K49" i="4"/>
  <c r="K49" i="12"/>
  <c r="O123" i="1" s="1"/>
  <c r="K49" i="15"/>
  <c r="R123" i="1" s="1"/>
  <c r="K49" i="8"/>
  <c r="K45" i="15"/>
  <c r="K49" i="18"/>
  <c r="U123" i="1" s="1"/>
  <c r="K49" i="6"/>
  <c r="K49" i="7"/>
  <c r="K49" i="20"/>
  <c r="W123" i="1" s="1"/>
  <c r="K49" i="9"/>
  <c r="K40" i="8"/>
  <c r="K33" i="18"/>
  <c r="K27" i="12"/>
  <c r="K40" i="18"/>
  <c r="K40" i="21"/>
  <c r="K40" i="5"/>
  <c r="K48" i="13"/>
  <c r="P122" i="1" s="1"/>
  <c r="K48" i="18"/>
  <c r="U122" i="1" s="1"/>
  <c r="K48" i="6"/>
  <c r="K32" i="6"/>
  <c r="K32" i="21"/>
  <c r="K46" i="18"/>
  <c r="K46" i="21"/>
  <c r="K37" i="13"/>
  <c r="K48" i="14"/>
  <c r="Q122" i="1" s="1"/>
  <c r="K48" i="11"/>
  <c r="K48" i="12"/>
  <c r="O122" i="1" s="1"/>
  <c r="K40" i="6"/>
  <c r="K48" i="8"/>
  <c r="K26" i="18"/>
  <c r="K31" i="5"/>
  <c r="K28" i="15"/>
  <c r="K37" i="12"/>
  <c r="K34" i="5"/>
  <c r="K48" i="20"/>
  <c r="W122" i="1" s="1"/>
  <c r="K48" i="9"/>
  <c r="K48" i="4"/>
  <c r="K48" i="21"/>
  <c r="X122" i="1" s="1"/>
  <c r="K48" i="5"/>
  <c r="K25" i="22"/>
  <c r="K45" i="10"/>
  <c r="K31" i="18"/>
  <c r="K30" i="18"/>
  <c r="K20" i="6"/>
  <c r="K20" i="22"/>
  <c r="K26" i="5"/>
  <c r="K23" i="10"/>
  <c r="K21" i="8"/>
  <c r="K21" i="4"/>
  <c r="K25" i="21"/>
  <c r="K24" i="15"/>
  <c r="K38" i="18"/>
  <c r="K45" i="4"/>
  <c r="K37" i="6"/>
  <c r="K39" i="22"/>
  <c r="K42" i="12"/>
  <c r="K43" i="12"/>
  <c r="K38" i="21"/>
  <c r="K37" i="15"/>
  <c r="K43" i="15"/>
  <c r="K45" i="5"/>
  <c r="K42" i="13"/>
  <c r="K37" i="10"/>
  <c r="K45" i="8"/>
  <c r="K27" i="10"/>
  <c r="K40" i="4"/>
  <c r="K32" i="18"/>
  <c r="K31" i="6"/>
  <c r="K21" i="6"/>
  <c r="K29" i="22"/>
  <c r="K20" i="13"/>
  <c r="K23" i="8"/>
  <c r="K22" i="9"/>
  <c r="K28" i="12"/>
  <c r="K44" i="18"/>
  <c r="K41" i="18"/>
  <c r="K42" i="6"/>
  <c r="K35" i="6"/>
  <c r="K44" i="22"/>
  <c r="K45" i="12"/>
  <c r="K35" i="21"/>
  <c r="K34" i="15"/>
  <c r="K40" i="15"/>
  <c r="K42" i="5"/>
  <c r="K35" i="5"/>
  <c r="K35" i="13"/>
  <c r="K37" i="9"/>
  <c r="K25" i="9"/>
  <c r="K47" i="22"/>
  <c r="Y121" i="1" s="1"/>
  <c r="K22" i="18"/>
  <c r="K30" i="6"/>
  <c r="K23" i="22"/>
  <c r="K24" i="13"/>
  <c r="K20" i="8"/>
  <c r="K20" i="4"/>
  <c r="K29" i="12"/>
  <c r="K34" i="6"/>
  <c r="K38" i="15"/>
  <c r="K35" i="15"/>
  <c r="K37" i="5"/>
  <c r="K43" i="5"/>
  <c r="K19" i="19"/>
  <c r="K45" i="19"/>
  <c r="K46" i="19"/>
  <c r="K44" i="19"/>
  <c r="K39" i="19"/>
  <c r="K37" i="19"/>
  <c r="K38" i="19"/>
  <c r="K47" i="19"/>
  <c r="V121" i="1" s="1"/>
  <c r="K18" i="7"/>
  <c r="K47" i="7"/>
  <c r="K44" i="7"/>
  <c r="K41" i="7"/>
  <c r="K42" i="7"/>
  <c r="K39" i="7"/>
  <c r="K36" i="7"/>
  <c r="K46" i="7"/>
  <c r="K35" i="14"/>
  <c r="K42" i="19"/>
  <c r="K37" i="7"/>
  <c r="K43" i="7"/>
  <c r="L43" i="1" s="1"/>
  <c r="K35" i="20"/>
  <c r="K46" i="20"/>
  <c r="K43" i="14"/>
  <c r="K45" i="11"/>
  <c r="K43" i="19"/>
  <c r="K40" i="19"/>
  <c r="K43" i="20"/>
  <c r="K19" i="4"/>
  <c r="K39" i="4"/>
  <c r="K36" i="4"/>
  <c r="K38" i="4"/>
  <c r="K33" i="4"/>
  <c r="K30" i="4"/>
  <c r="K47" i="4"/>
  <c r="K44" i="4"/>
  <c r="K41" i="4"/>
  <c r="K34" i="4"/>
  <c r="K32" i="4"/>
  <c r="K26" i="4"/>
  <c r="K19" i="10"/>
  <c r="K47" i="10"/>
  <c r="K44" i="10"/>
  <c r="K41" i="10"/>
  <c r="K46" i="10"/>
  <c r="K24" i="10"/>
  <c r="K39" i="10"/>
  <c r="K36" i="10"/>
  <c r="K38" i="10"/>
  <c r="K25" i="10"/>
  <c r="K30" i="10"/>
  <c r="K19" i="22"/>
  <c r="K37" i="22"/>
  <c r="K38" i="22"/>
  <c r="K43" i="22"/>
  <c r="K45" i="22"/>
  <c r="K46" i="22"/>
  <c r="K40" i="22"/>
  <c r="K35" i="22"/>
  <c r="K22" i="22"/>
  <c r="K18" i="9"/>
  <c r="K47" i="9"/>
  <c r="K44" i="9"/>
  <c r="K41" i="9"/>
  <c r="K42" i="9"/>
  <c r="K23" i="9"/>
  <c r="K28" i="9"/>
  <c r="K39" i="9"/>
  <c r="K36" i="9"/>
  <c r="K46" i="9"/>
  <c r="K32" i="9"/>
  <c r="K35" i="9"/>
  <c r="K45" i="9"/>
  <c r="K38" i="9"/>
  <c r="K24" i="22"/>
  <c r="K45" i="14"/>
  <c r="K40" i="11"/>
  <c r="K46" i="4"/>
  <c r="K35" i="4"/>
  <c r="K41" i="19"/>
  <c r="K19" i="8"/>
  <c r="K39" i="8"/>
  <c r="K36" i="8"/>
  <c r="K38" i="8"/>
  <c r="K32" i="8"/>
  <c r="K26" i="8"/>
  <c r="K47" i="8"/>
  <c r="K44" i="8"/>
  <c r="K41" i="8"/>
  <c r="K46" i="8"/>
  <c r="K33" i="8"/>
  <c r="K30" i="8"/>
  <c r="K43" i="8"/>
  <c r="K19" i="6"/>
  <c r="K47" i="6"/>
  <c r="K44" i="6"/>
  <c r="K41" i="6"/>
  <c r="K46" i="6"/>
  <c r="K39" i="6"/>
  <c r="K36" i="6"/>
  <c r="K38" i="6"/>
  <c r="K33" i="6"/>
  <c r="K24" i="6"/>
  <c r="K22" i="6"/>
  <c r="K19" i="12"/>
  <c r="K47" i="12"/>
  <c r="O121" i="1" s="1"/>
  <c r="K44" i="12"/>
  <c r="K41" i="12"/>
  <c r="K34" i="12"/>
  <c r="K24" i="12"/>
  <c r="K39" i="12"/>
  <c r="K36" i="12"/>
  <c r="K38" i="12"/>
  <c r="K25" i="12"/>
  <c r="K31" i="12"/>
  <c r="K19" i="13"/>
  <c r="K39" i="13"/>
  <c r="K36" i="13"/>
  <c r="K46" i="13"/>
  <c r="K31" i="13"/>
  <c r="K33" i="13"/>
  <c r="K47" i="13"/>
  <c r="P121" i="1" s="1"/>
  <c r="K44" i="13"/>
  <c r="K41" i="13"/>
  <c r="K38" i="13"/>
  <c r="K26" i="13"/>
  <c r="K29" i="13"/>
  <c r="K19" i="18"/>
  <c r="K45" i="18"/>
  <c r="K42" i="18"/>
  <c r="K43" i="18"/>
  <c r="K36" i="18"/>
  <c r="K37" i="18"/>
  <c r="K34" i="18"/>
  <c r="K35" i="18"/>
  <c r="K25" i="18"/>
  <c r="K24" i="18"/>
  <c r="K27" i="18"/>
  <c r="K19" i="21"/>
  <c r="K37" i="21"/>
  <c r="K34" i="21"/>
  <c r="K39" i="21"/>
  <c r="K28" i="21"/>
  <c r="K21" i="21"/>
  <c r="K45" i="21"/>
  <c r="K42" i="21"/>
  <c r="K47" i="21"/>
  <c r="X121" i="1" s="1"/>
  <c r="K44" i="21"/>
  <c r="K31" i="21"/>
  <c r="K26" i="21"/>
  <c r="K20" i="18"/>
  <c r="K29" i="18"/>
  <c r="K26" i="6"/>
  <c r="K25" i="6"/>
  <c r="K26" i="22"/>
  <c r="K30" i="13"/>
  <c r="K29" i="10"/>
  <c r="K21" i="9"/>
  <c r="K23" i="4"/>
  <c r="K22" i="12"/>
  <c r="K30" i="21"/>
  <c r="K47" i="18"/>
  <c r="U121" i="1" s="1"/>
  <c r="K42" i="14"/>
  <c r="K42" i="11"/>
  <c r="K37" i="4"/>
  <c r="K43" i="4"/>
  <c r="K45" i="6"/>
  <c r="K36" i="22"/>
  <c r="K42" i="22"/>
  <c r="K46" i="12"/>
  <c r="K35" i="12"/>
  <c r="K43" i="21"/>
  <c r="K41" i="21"/>
  <c r="K34" i="19"/>
  <c r="K38" i="7"/>
  <c r="K35" i="7"/>
  <c r="K34" i="13"/>
  <c r="K40" i="13"/>
  <c r="K34" i="10"/>
  <c r="K35" i="10"/>
  <c r="K37" i="8"/>
  <c r="K34" i="9"/>
  <c r="K19" i="11"/>
  <c r="K47" i="11"/>
  <c r="K44" i="11"/>
  <c r="K41" i="11"/>
  <c r="K38" i="11"/>
  <c r="K39" i="11"/>
  <c r="K36" i="11"/>
  <c r="K46" i="11"/>
  <c r="K19" i="14"/>
  <c r="K39" i="14"/>
  <c r="K36" i="14"/>
  <c r="K38" i="14"/>
  <c r="K47" i="14"/>
  <c r="Q121" i="1" s="1"/>
  <c r="K44" i="14"/>
  <c r="K41" i="14"/>
  <c r="K34" i="14"/>
  <c r="K14" i="20"/>
  <c r="K45" i="20"/>
  <c r="K36" i="20"/>
  <c r="K34" i="20"/>
  <c r="K39" i="20"/>
  <c r="K37" i="20"/>
  <c r="K42" i="20"/>
  <c r="K47" i="20"/>
  <c r="W121" i="1" s="1"/>
  <c r="K46" i="14"/>
  <c r="K37" i="11"/>
  <c r="K43" i="11"/>
  <c r="K35" i="19"/>
  <c r="K37" i="14"/>
  <c r="K45" i="7"/>
  <c r="K40" i="20"/>
  <c r="K28" i="10"/>
  <c r="K27" i="9"/>
  <c r="K34" i="11"/>
  <c r="K34" i="22"/>
  <c r="K36" i="19"/>
  <c r="K34" i="7"/>
  <c r="K40" i="7"/>
  <c r="K44" i="20"/>
  <c r="K41" i="20"/>
  <c r="K45" i="13"/>
  <c r="K42" i="10"/>
  <c r="K40" i="10"/>
  <c r="K34" i="8"/>
  <c r="K35" i="8"/>
  <c r="K43" i="9"/>
  <c r="K29" i="5"/>
  <c r="K31" i="15"/>
  <c r="K42" i="15"/>
  <c r="K41" i="15"/>
  <c r="K44" i="15"/>
  <c r="K47" i="15"/>
  <c r="R121" i="1" s="1"/>
  <c r="K38" i="5"/>
  <c r="K41" i="5"/>
  <c r="K44" i="5"/>
  <c r="K47" i="5"/>
  <c r="K46" i="15"/>
  <c r="K36" i="15"/>
  <c r="K39" i="15"/>
  <c r="K46" i="5"/>
  <c r="K36" i="5"/>
  <c r="K39" i="5"/>
  <c r="K30" i="14"/>
  <c r="K33" i="14"/>
  <c r="K32" i="11"/>
  <c r="K23" i="11"/>
  <c r="K20" i="20"/>
  <c r="K25" i="20"/>
  <c r="K25" i="19"/>
  <c r="K23" i="19"/>
  <c r="K28" i="7"/>
  <c r="K20" i="14"/>
  <c r="K25" i="11"/>
  <c r="K22" i="11"/>
  <c r="K24" i="5"/>
  <c r="K30" i="5"/>
  <c r="K24" i="20"/>
  <c r="K26" i="20"/>
  <c r="K29" i="20"/>
  <c r="K29" i="19"/>
  <c r="K22" i="19"/>
  <c r="K27" i="19"/>
  <c r="K21" i="15"/>
  <c r="K22" i="15"/>
  <c r="K32" i="15"/>
  <c r="K25" i="7"/>
  <c r="K21" i="7"/>
  <c r="K27" i="7"/>
  <c r="K24" i="14"/>
  <c r="K26" i="11"/>
  <c r="K23" i="18"/>
  <c r="K28" i="18"/>
  <c r="K21" i="18"/>
  <c r="K27" i="14"/>
  <c r="K26" i="14"/>
  <c r="K28" i="14"/>
  <c r="K29" i="14"/>
  <c r="K24" i="11"/>
  <c r="K20" i="11"/>
  <c r="K30" i="11"/>
  <c r="K23" i="6"/>
  <c r="K27" i="6"/>
  <c r="K28" i="6"/>
  <c r="K29" i="6"/>
  <c r="K31" i="22"/>
  <c r="K32" i="22"/>
  <c r="K21" i="22"/>
  <c r="K21" i="5"/>
  <c r="K25" i="5"/>
  <c r="K22" i="5"/>
  <c r="K27" i="5"/>
  <c r="K27" i="20"/>
  <c r="K32" i="20"/>
  <c r="K21" i="20"/>
  <c r="K21" i="13"/>
  <c r="K25" i="13"/>
  <c r="K22" i="13"/>
  <c r="K27" i="13"/>
  <c r="K22" i="10"/>
  <c r="K20" i="10"/>
  <c r="K21" i="10"/>
  <c r="K27" i="8"/>
  <c r="K22" i="8"/>
  <c r="K28" i="8"/>
  <c r="K29" i="8"/>
  <c r="K20" i="9"/>
  <c r="K24" i="9"/>
  <c r="K30" i="9"/>
  <c r="K27" i="4"/>
  <c r="K22" i="4"/>
  <c r="K28" i="4"/>
  <c r="K29" i="4"/>
  <c r="K23" i="12"/>
  <c r="K20" i="12"/>
  <c r="K21" i="12"/>
  <c r="K33" i="21"/>
  <c r="K22" i="21"/>
  <c r="K24" i="21"/>
  <c r="K27" i="21"/>
  <c r="K21" i="19"/>
  <c r="K30" i="19"/>
  <c r="K32" i="19"/>
  <c r="K29" i="15"/>
  <c r="K20" i="15"/>
  <c r="K30" i="15"/>
  <c r="K27" i="15"/>
  <c r="K24" i="7"/>
  <c r="K20" i="7"/>
  <c r="K30" i="7"/>
  <c r="K31" i="14"/>
  <c r="K32" i="14"/>
  <c r="K28" i="11"/>
  <c r="K22" i="20"/>
  <c r="K20" i="19"/>
  <c r="K32" i="7"/>
  <c r="K23" i="7"/>
  <c r="K23" i="14"/>
  <c r="K21" i="14"/>
  <c r="K21" i="11"/>
  <c r="K27" i="11"/>
  <c r="K20" i="5"/>
  <c r="K31" i="20"/>
  <c r="K24" i="19"/>
  <c r="K22" i="7"/>
  <c r="K22" i="14"/>
  <c r="K25" i="14"/>
  <c r="K33" i="11"/>
  <c r="K29" i="11"/>
  <c r="K31" i="11"/>
  <c r="K27" i="22"/>
  <c r="K28" i="22"/>
  <c r="K30" i="22"/>
  <c r="K33" i="22"/>
  <c r="K28" i="5"/>
  <c r="K32" i="5"/>
  <c r="K23" i="5"/>
  <c r="K23" i="20"/>
  <c r="K28" i="20"/>
  <c r="K30" i="20"/>
  <c r="K33" i="20"/>
  <c r="K28" i="13"/>
  <c r="K32" i="13"/>
  <c r="K23" i="13"/>
  <c r="K31" i="10"/>
  <c r="K26" i="10"/>
  <c r="K32" i="10"/>
  <c r="K33" i="10"/>
  <c r="K31" i="8"/>
  <c r="K24" i="8"/>
  <c r="K25" i="8"/>
  <c r="K29" i="9"/>
  <c r="K33" i="9"/>
  <c r="K26" i="9"/>
  <c r="K31" i="9"/>
  <c r="K31" i="4"/>
  <c r="K24" i="4"/>
  <c r="K25" i="4"/>
  <c r="K26" i="12"/>
  <c r="K30" i="12"/>
  <c r="K32" i="12"/>
  <c r="K33" i="12"/>
  <c r="K29" i="21"/>
  <c r="K20" i="21"/>
  <c r="K23" i="21"/>
  <c r="K33" i="19"/>
  <c r="K26" i="19"/>
  <c r="K28" i="19"/>
  <c r="K31" i="19"/>
  <c r="K25" i="15"/>
  <c r="K26" i="15"/>
  <c r="K23" i="15"/>
  <c r="K33" i="7"/>
  <c r="K29" i="7"/>
  <c r="K26" i="7"/>
  <c r="K31" i="7"/>
  <c r="AB73" i="17"/>
  <c r="AD73" i="17"/>
  <c r="AD73" i="16"/>
  <c r="AB73" i="16"/>
  <c r="K19" i="20"/>
  <c r="K19" i="7"/>
  <c r="K19" i="9"/>
  <c r="Z40" i="9"/>
  <c r="AB40" i="9" s="1"/>
  <c r="Z39" i="9"/>
  <c r="AB39" i="9" s="1"/>
  <c r="Z41" i="20"/>
  <c r="AB41" i="20" s="1"/>
  <c r="K17" i="9"/>
  <c r="K9" i="20"/>
  <c r="Z41" i="7"/>
  <c r="AD41" i="7" s="1"/>
  <c r="K15" i="20"/>
  <c r="K15" i="9"/>
  <c r="Z44" i="9"/>
  <c r="AB44" i="9" s="1"/>
  <c r="K11" i="9"/>
  <c r="Z38" i="9"/>
  <c r="AB38" i="9" s="1"/>
  <c r="K10" i="9"/>
  <c r="K8" i="20"/>
  <c r="K13" i="9"/>
  <c r="K13" i="20"/>
  <c r="Z40" i="20"/>
  <c r="AB40" i="20" s="1"/>
  <c r="K7" i="20"/>
  <c r="K16" i="20"/>
  <c r="Z37" i="20"/>
  <c r="AB37" i="20" s="1"/>
  <c r="Z43" i="20"/>
  <c r="AB43" i="20" s="1"/>
  <c r="K11" i="20"/>
  <c r="Z39" i="20"/>
  <c r="AB39" i="20" s="1"/>
  <c r="Z44" i="20"/>
  <c r="AB44" i="20" s="1"/>
  <c r="K18" i="20"/>
  <c r="K6" i="20"/>
  <c r="K7" i="9"/>
  <c r="K8" i="9"/>
  <c r="Z42" i="9"/>
  <c r="AD42" i="9" s="1"/>
  <c r="K17" i="20"/>
  <c r="Z38" i="20"/>
  <c r="AD38" i="20" s="1"/>
  <c r="Z42" i="20"/>
  <c r="AB42" i="20" s="1"/>
  <c r="K12" i="20"/>
  <c r="K10" i="20"/>
  <c r="K6" i="7"/>
  <c r="Z42" i="7"/>
  <c r="AB42" i="7" s="1"/>
  <c r="K7" i="7"/>
  <c r="K15" i="7"/>
  <c r="Z43" i="9"/>
  <c r="AB43" i="9" s="1"/>
  <c r="K16" i="9"/>
  <c r="Z37" i="9"/>
  <c r="AD37" i="9" s="1"/>
  <c r="Z41" i="9"/>
  <c r="K14" i="9"/>
  <c r="K12" i="9"/>
  <c r="K6" i="9"/>
  <c r="K9" i="9"/>
  <c r="K13" i="7"/>
  <c r="K12" i="7"/>
  <c r="Z37" i="7"/>
  <c r="AB37" i="7" s="1"/>
  <c r="Z38" i="7"/>
  <c r="AD38" i="7" s="1"/>
  <c r="K9" i="7"/>
  <c r="K8" i="7"/>
  <c r="Z44" i="7"/>
  <c r="AD44" i="7" s="1"/>
  <c r="Z39" i="7"/>
  <c r="AD39" i="7" s="1"/>
  <c r="K14" i="7"/>
  <c r="K17" i="7"/>
  <c r="K16" i="7"/>
  <c r="Z40" i="7"/>
  <c r="AD40" i="7" s="1"/>
  <c r="Z43" i="7"/>
  <c r="AD43" i="7" s="1"/>
  <c r="K10" i="7"/>
  <c r="K11" i="7"/>
  <c r="AR20" i="1"/>
  <c r="AR16" i="1"/>
  <c r="BX16" i="1"/>
  <c r="BX15" i="1"/>
  <c r="K12" i="22"/>
  <c r="Z52" i="22"/>
  <c r="Z49" i="22"/>
  <c r="Z47" i="22"/>
  <c r="Z45" i="22"/>
  <c r="Z51" i="22"/>
  <c r="Z46" i="22"/>
  <c r="Z48" i="22"/>
  <c r="Z50" i="22"/>
  <c r="AB48" i="20"/>
  <c r="AD48" i="20"/>
  <c r="CQ45" i="1"/>
  <c r="CO45" i="1"/>
  <c r="Z49" i="8"/>
  <c r="Z47" i="8"/>
  <c r="Z45" i="8"/>
  <c r="Z51" i="8"/>
  <c r="Z50" i="8"/>
  <c r="Z48" i="8"/>
  <c r="Z46" i="8"/>
  <c r="Z52" i="8"/>
  <c r="Z49" i="12"/>
  <c r="Z47" i="12"/>
  <c r="Z45" i="12"/>
  <c r="Z51" i="12"/>
  <c r="Z50" i="12"/>
  <c r="Z48" i="12"/>
  <c r="Z46" i="12"/>
  <c r="Z52" i="12"/>
  <c r="Z49" i="13"/>
  <c r="Z47" i="13"/>
  <c r="Z45" i="13"/>
  <c r="Z51" i="13"/>
  <c r="Z50" i="13"/>
  <c r="Z48" i="13"/>
  <c r="Z46" i="13"/>
  <c r="Z52" i="13"/>
  <c r="K11" i="18"/>
  <c r="Z52" i="18"/>
  <c r="Z49" i="18"/>
  <c r="Z47" i="18"/>
  <c r="Z45" i="18"/>
  <c r="Z51" i="18"/>
  <c r="Z46" i="18"/>
  <c r="Z48" i="18"/>
  <c r="Z50" i="18"/>
  <c r="AB52" i="7"/>
  <c r="AD52" i="7"/>
  <c r="AB51" i="7"/>
  <c r="AD51" i="7"/>
  <c r="AB50" i="20"/>
  <c r="AD50" i="20"/>
  <c r="AB45" i="20"/>
  <c r="AD45" i="20"/>
  <c r="AB52" i="9"/>
  <c r="AD52" i="9"/>
  <c r="AB51" i="9"/>
  <c r="AD51" i="9"/>
  <c r="CQ47" i="1"/>
  <c r="CO47" i="1"/>
  <c r="CO48" i="1"/>
  <c r="CQ48" i="1"/>
  <c r="AR17" i="1"/>
  <c r="AR15" i="1"/>
  <c r="BX14" i="1"/>
  <c r="BX21" i="1"/>
  <c r="BI47" i="1"/>
  <c r="BK47" i="1"/>
  <c r="BI49" i="1"/>
  <c r="BK49" i="1"/>
  <c r="K18" i="11"/>
  <c r="Z49" i="11"/>
  <c r="Z47" i="11"/>
  <c r="Z45" i="11"/>
  <c r="Z51" i="11"/>
  <c r="Z50" i="11"/>
  <c r="Z48" i="11"/>
  <c r="Z46" i="11"/>
  <c r="Z52" i="11"/>
  <c r="K14" i="14"/>
  <c r="Z49" i="14"/>
  <c r="Z47" i="14"/>
  <c r="Z45" i="14"/>
  <c r="Z51" i="14"/>
  <c r="Z50" i="14"/>
  <c r="Z48" i="14"/>
  <c r="Z46" i="14"/>
  <c r="Z52" i="14"/>
  <c r="AB45" i="7"/>
  <c r="AD45" i="7"/>
  <c r="AB47" i="20"/>
  <c r="AD47" i="20"/>
  <c r="AB46" i="9"/>
  <c r="AD46" i="9"/>
  <c r="AB45" i="9"/>
  <c r="AD45" i="9"/>
  <c r="CO50" i="1"/>
  <c r="CQ50" i="1"/>
  <c r="BI50" i="1"/>
  <c r="BK50" i="1"/>
  <c r="BI52" i="1"/>
  <c r="BK52" i="1"/>
  <c r="Z38" i="4"/>
  <c r="AD38" i="4" s="1"/>
  <c r="Z49" i="4"/>
  <c r="Z47" i="4"/>
  <c r="Z45" i="4"/>
  <c r="Z51" i="4"/>
  <c r="Z50" i="4"/>
  <c r="Z48" i="4"/>
  <c r="Z46" i="4"/>
  <c r="Z52" i="4"/>
  <c r="Z41" i="5"/>
  <c r="AB41" i="5" s="1"/>
  <c r="Z49" i="5"/>
  <c r="Z47" i="5"/>
  <c r="Z45" i="5"/>
  <c r="Z51" i="5"/>
  <c r="Z50" i="5"/>
  <c r="Z48" i="5"/>
  <c r="Z46" i="5"/>
  <c r="Z52" i="5"/>
  <c r="Z49" i="15"/>
  <c r="Z47" i="15"/>
  <c r="Z45" i="15"/>
  <c r="Z51" i="15"/>
  <c r="Z50" i="15"/>
  <c r="Z48" i="15"/>
  <c r="Z46" i="15"/>
  <c r="Z52" i="15"/>
  <c r="Z43" i="21"/>
  <c r="AB43" i="21" s="1"/>
  <c r="Z52" i="21"/>
  <c r="Z49" i="21"/>
  <c r="Z47" i="21"/>
  <c r="Z45" i="21"/>
  <c r="Z51" i="21"/>
  <c r="Z46" i="21"/>
  <c r="Z48" i="21"/>
  <c r="Z50" i="21"/>
  <c r="AB48" i="7"/>
  <c r="AD48" i="7"/>
  <c r="AB47" i="7"/>
  <c r="AD47" i="7"/>
  <c r="AB46" i="20"/>
  <c r="AD46" i="20"/>
  <c r="AB49" i="20"/>
  <c r="AD49" i="20"/>
  <c r="AB48" i="9"/>
  <c r="AD48" i="9"/>
  <c r="AB47" i="9"/>
  <c r="AD47" i="9"/>
  <c r="CO49" i="1"/>
  <c r="CQ49" i="1"/>
  <c r="CO51" i="1"/>
  <c r="CQ51" i="1"/>
  <c r="AR21" i="1"/>
  <c r="AR18" i="1"/>
  <c r="BX17" i="1"/>
  <c r="BX18" i="1"/>
  <c r="BK46" i="1"/>
  <c r="BI46" i="1"/>
  <c r="BI48" i="1"/>
  <c r="BK48" i="1"/>
  <c r="AB46" i="7"/>
  <c r="AD46" i="7"/>
  <c r="Z44" i="6"/>
  <c r="AB44" i="6" s="1"/>
  <c r="Z49" i="6"/>
  <c r="Z47" i="6"/>
  <c r="Z45" i="6"/>
  <c r="Z51" i="6"/>
  <c r="Z50" i="6"/>
  <c r="Z48" i="6"/>
  <c r="Z46" i="6"/>
  <c r="Z52" i="6"/>
  <c r="Z49" i="10"/>
  <c r="Z47" i="10"/>
  <c r="Z45" i="10"/>
  <c r="Z51" i="10"/>
  <c r="Z50" i="10"/>
  <c r="Z48" i="10"/>
  <c r="Z46" i="10"/>
  <c r="Z52" i="10"/>
  <c r="K7" i="19"/>
  <c r="Z52" i="19"/>
  <c r="Z49" i="19"/>
  <c r="Z47" i="19"/>
  <c r="Z45" i="19"/>
  <c r="Z51" i="19"/>
  <c r="Z46" i="19"/>
  <c r="Z48" i="19"/>
  <c r="Z50" i="19"/>
  <c r="AB50" i="7"/>
  <c r="AD50" i="7"/>
  <c r="AB49" i="7"/>
  <c r="AD49" i="7"/>
  <c r="AB51" i="20"/>
  <c r="AD51" i="20"/>
  <c r="AB52" i="20"/>
  <c r="AD52" i="20"/>
  <c r="AB50" i="9"/>
  <c r="AD50" i="9"/>
  <c r="AB49" i="9"/>
  <c r="AD49" i="9"/>
  <c r="CO46" i="1"/>
  <c r="CQ46" i="1"/>
  <c r="CO52" i="1"/>
  <c r="CQ52" i="1"/>
  <c r="AR19" i="1"/>
  <c r="AR14" i="1"/>
  <c r="BX19" i="1"/>
  <c r="BX20" i="1"/>
  <c r="BI45" i="1"/>
  <c r="BK45" i="1"/>
  <c r="BI51" i="1"/>
  <c r="BK51" i="1"/>
  <c r="K16" i="21"/>
  <c r="K7" i="18"/>
  <c r="K17" i="21"/>
  <c r="K18" i="21"/>
  <c r="K15" i="18"/>
  <c r="Z44" i="19"/>
  <c r="AD44" i="19" s="1"/>
  <c r="K9" i="22"/>
  <c r="K17" i="19"/>
  <c r="K11" i="22"/>
  <c r="K16" i="22"/>
  <c r="Z40" i="19"/>
  <c r="AB40" i="19" s="1"/>
  <c r="Z42" i="18"/>
  <c r="AB42" i="18" s="1"/>
  <c r="Z38" i="19"/>
  <c r="AD38" i="19" s="1"/>
  <c r="Z42" i="19"/>
  <c r="AB42" i="19" s="1"/>
  <c r="K8" i="19"/>
  <c r="K9" i="19"/>
  <c r="Z44" i="21"/>
  <c r="AB44" i="21" s="1"/>
  <c r="K10" i="21"/>
  <c r="Z38" i="21"/>
  <c r="Z39" i="19"/>
  <c r="AB39" i="19" s="1"/>
  <c r="Z43" i="19"/>
  <c r="AB43" i="19" s="1"/>
  <c r="K10" i="19"/>
  <c r="K11" i="19"/>
  <c r="Z41" i="21"/>
  <c r="AD41" i="21" s="1"/>
  <c r="K6" i="21"/>
  <c r="Z37" i="21"/>
  <c r="AB37" i="21" s="1"/>
  <c r="K12" i="21"/>
  <c r="Z37" i="19"/>
  <c r="AB37" i="19" s="1"/>
  <c r="Z41" i="19"/>
  <c r="AB41" i="19" s="1"/>
  <c r="K15" i="19"/>
  <c r="K11" i="21"/>
  <c r="Z42" i="21"/>
  <c r="K8" i="21"/>
  <c r="K7" i="21"/>
  <c r="Z39" i="22"/>
  <c r="K13" i="22"/>
  <c r="Z37" i="22"/>
  <c r="Z40" i="22"/>
  <c r="AD40" i="22" s="1"/>
  <c r="K7" i="22"/>
  <c r="K8" i="22"/>
  <c r="Z43" i="22"/>
  <c r="K17" i="22"/>
  <c r="Z41" i="22"/>
  <c r="Z44" i="22"/>
  <c r="K13" i="21"/>
  <c r="K15" i="22"/>
  <c r="K10" i="22"/>
  <c r="Z38" i="22"/>
  <c r="K6" i="22"/>
  <c r="Z42" i="22"/>
  <c r="K18" i="22"/>
  <c r="K14" i="22"/>
  <c r="K15" i="21"/>
  <c r="K14" i="21"/>
  <c r="K9" i="21"/>
  <c r="Z40" i="21"/>
  <c r="Z39" i="21"/>
  <c r="K14" i="18"/>
  <c r="K16" i="18"/>
  <c r="Z38" i="18"/>
  <c r="AB38" i="18" s="1"/>
  <c r="K17" i="18"/>
  <c r="Z39" i="18"/>
  <c r="AD39" i="18" s="1"/>
  <c r="Z43" i="18"/>
  <c r="AD43" i="18" s="1"/>
  <c r="K13" i="18"/>
  <c r="K18" i="18"/>
  <c r="K16" i="19"/>
  <c r="K12" i="19"/>
  <c r="K18" i="19"/>
  <c r="K13" i="19"/>
  <c r="K9" i="18"/>
  <c r="Z40" i="18"/>
  <c r="AB40" i="18" s="1"/>
  <c r="Z44" i="18"/>
  <c r="AD44" i="18" s="1"/>
  <c r="K8" i="18"/>
  <c r="K6" i="18"/>
  <c r="K6" i="19"/>
  <c r="K14" i="19"/>
  <c r="Z37" i="18"/>
  <c r="AD37" i="18" s="1"/>
  <c r="Z41" i="18"/>
  <c r="AB41" i="18" s="1"/>
  <c r="K10" i="18"/>
  <c r="K12" i="18"/>
  <c r="K10" i="11"/>
  <c r="K13" i="14"/>
  <c r="K9" i="11"/>
  <c r="K12" i="14"/>
  <c r="K17" i="14"/>
  <c r="K14" i="4"/>
  <c r="Z41" i="11"/>
  <c r="AD41" i="11" s="1"/>
  <c r="K7" i="11"/>
  <c r="Z42" i="11"/>
  <c r="AB42" i="11" s="1"/>
  <c r="Z40" i="11"/>
  <c r="AB40" i="11" s="1"/>
  <c r="K16" i="11"/>
  <c r="K15" i="11"/>
  <c r="K8" i="14"/>
  <c r="K6" i="14"/>
  <c r="K15" i="14"/>
  <c r="Z43" i="11"/>
  <c r="AB43" i="11" s="1"/>
  <c r="K17" i="11"/>
  <c r="K18" i="14"/>
  <c r="K9" i="14"/>
  <c r="K11" i="14"/>
  <c r="K13" i="4"/>
  <c r="Z39" i="14"/>
  <c r="Z44" i="14"/>
  <c r="K16" i="14"/>
  <c r="Z37" i="14"/>
  <c r="Z42" i="14"/>
  <c r="Z43" i="14"/>
  <c r="Z40" i="14"/>
  <c r="Z41" i="14"/>
  <c r="Z38" i="14"/>
  <c r="K10" i="14"/>
  <c r="K7" i="14"/>
  <c r="Z44" i="4"/>
  <c r="AB44" i="4" s="1"/>
  <c r="K10" i="4"/>
  <c r="K9" i="4"/>
  <c r="Z42" i="4"/>
  <c r="AD42" i="4" s="1"/>
  <c r="K8" i="6"/>
  <c r="Z43" i="6"/>
  <c r="AB43" i="6" s="1"/>
  <c r="Z44" i="11"/>
  <c r="AB44" i="11" s="1"/>
  <c r="Z39" i="11"/>
  <c r="K13" i="11"/>
  <c r="K14" i="11"/>
  <c r="K12" i="11"/>
  <c r="K11" i="11"/>
  <c r="K16" i="4"/>
  <c r="Z41" i="4"/>
  <c r="AB41" i="4" s="1"/>
  <c r="Z43" i="5"/>
  <c r="AB43" i="5" s="1"/>
  <c r="Z37" i="11"/>
  <c r="AB37" i="11" s="1"/>
  <c r="Z38" i="11"/>
  <c r="AD38" i="11" s="1"/>
  <c r="K6" i="11"/>
  <c r="K8" i="11"/>
  <c r="K18" i="4"/>
  <c r="K8" i="4"/>
  <c r="Z43" i="4"/>
  <c r="AD43" i="4" s="1"/>
  <c r="K6" i="4"/>
  <c r="K11" i="4"/>
  <c r="K7" i="4"/>
  <c r="Z39" i="4"/>
  <c r="AD39" i="4" s="1"/>
  <c r="Z40" i="4"/>
  <c r="AD40" i="4" s="1"/>
  <c r="Z38" i="5"/>
  <c r="AD38" i="5" s="1"/>
  <c r="K16" i="5"/>
  <c r="K11" i="5"/>
  <c r="Z42" i="15"/>
  <c r="Z38" i="15"/>
  <c r="Z44" i="15"/>
  <c r="Z41" i="15"/>
  <c r="Z40" i="15"/>
  <c r="Z43" i="15"/>
  <c r="Z39" i="15"/>
  <c r="Z37" i="15"/>
  <c r="K13" i="15"/>
  <c r="K7" i="15"/>
  <c r="K16" i="15"/>
  <c r="K15" i="15"/>
  <c r="K18" i="15"/>
  <c r="K10" i="15"/>
  <c r="K6" i="15"/>
  <c r="K12" i="15"/>
  <c r="K14" i="15"/>
  <c r="K17" i="15"/>
  <c r="K8" i="15"/>
  <c r="K11" i="15"/>
  <c r="K9" i="15"/>
  <c r="K17" i="4"/>
  <c r="K15" i="4"/>
  <c r="K12" i="4"/>
  <c r="Z37" i="4"/>
  <c r="AD37" i="4" s="1"/>
  <c r="K14" i="5"/>
  <c r="K15" i="6"/>
  <c r="K6" i="12"/>
  <c r="K10" i="12"/>
  <c r="K16" i="12"/>
  <c r="Z41" i="12"/>
  <c r="Z37" i="12"/>
  <c r="K15" i="12"/>
  <c r="Z43" i="12"/>
  <c r="K11" i="12"/>
  <c r="K18" i="12"/>
  <c r="Z44" i="12"/>
  <c r="Z40" i="12"/>
  <c r="K9" i="12"/>
  <c r="K8" i="12"/>
  <c r="Z39" i="12"/>
  <c r="K7" i="12"/>
  <c r="K12" i="12"/>
  <c r="Z42" i="12"/>
  <c r="Z38" i="12"/>
  <c r="K17" i="12"/>
  <c r="K14" i="12"/>
  <c r="K13" i="12"/>
  <c r="K12" i="13"/>
  <c r="K17" i="13"/>
  <c r="K9" i="13"/>
  <c r="Z42" i="13"/>
  <c r="Z38" i="13"/>
  <c r="K7" i="13"/>
  <c r="K18" i="13"/>
  <c r="K10" i="13"/>
  <c r="K15" i="13"/>
  <c r="K8" i="13"/>
  <c r="Z41" i="13"/>
  <c r="Z37" i="13"/>
  <c r="K16" i="13"/>
  <c r="K13" i="13"/>
  <c r="Z40" i="13"/>
  <c r="K14" i="13"/>
  <c r="K6" i="13"/>
  <c r="K11" i="13"/>
  <c r="Z43" i="13"/>
  <c r="Z39" i="13"/>
  <c r="Z44" i="13"/>
  <c r="AB38" i="5"/>
  <c r="K6" i="5"/>
  <c r="K17" i="5"/>
  <c r="K7" i="5"/>
  <c r="K13" i="6"/>
  <c r="Z39" i="6"/>
  <c r="AB39" i="6" s="1"/>
  <c r="K14" i="6"/>
  <c r="Z40" i="6"/>
  <c r="AD40" i="6" s="1"/>
  <c r="K10" i="5"/>
  <c r="Z39" i="5"/>
  <c r="AB39" i="5" s="1"/>
  <c r="K9" i="5"/>
  <c r="K12" i="5"/>
  <c r="Z40" i="5"/>
  <c r="AB40" i="5" s="1"/>
  <c r="K13" i="5"/>
  <c r="K16" i="6"/>
  <c r="Z44" i="5"/>
  <c r="AB44" i="5" s="1"/>
  <c r="Z37" i="5"/>
  <c r="AD37" i="5" s="1"/>
  <c r="Z41" i="6"/>
  <c r="K7" i="6"/>
  <c r="K12" i="6"/>
  <c r="K8" i="5"/>
  <c r="Z42" i="5"/>
  <c r="AB42" i="5" s="1"/>
  <c r="K15" i="5"/>
  <c r="K18" i="6"/>
  <c r="K6" i="6"/>
  <c r="Z37" i="6"/>
  <c r="AB37" i="6" s="1"/>
  <c r="Z42" i="6"/>
  <c r="K17" i="6"/>
  <c r="K10" i="6"/>
  <c r="K11" i="6"/>
  <c r="Z38" i="6"/>
  <c r="Z41" i="10"/>
  <c r="Z37" i="10"/>
  <c r="K16" i="10"/>
  <c r="K10" i="10"/>
  <c r="K6" i="10"/>
  <c r="K15" i="10"/>
  <c r="K12" i="10"/>
  <c r="Z43" i="10"/>
  <c r="Z38" i="10"/>
  <c r="K17" i="10"/>
  <c r="K9" i="10"/>
  <c r="K18" i="10"/>
  <c r="Z40" i="10"/>
  <c r="Z42" i="10"/>
  <c r="K7" i="10"/>
  <c r="Z44" i="10"/>
  <c r="Z39" i="10"/>
  <c r="K13" i="10"/>
  <c r="K8" i="10"/>
  <c r="K14" i="10"/>
  <c r="K11" i="10"/>
  <c r="K18" i="5"/>
  <c r="K9" i="6"/>
  <c r="Z42" i="8"/>
  <c r="Z38" i="8"/>
  <c r="Z44" i="8"/>
  <c r="Z40" i="8"/>
  <c r="Z41" i="8"/>
  <c r="Z37" i="8"/>
  <c r="Z43" i="8"/>
  <c r="Z39" i="8"/>
  <c r="K18" i="8"/>
  <c r="K14" i="8"/>
  <c r="K10" i="8"/>
  <c r="K9" i="8"/>
  <c r="K17" i="8"/>
  <c r="K13" i="8"/>
  <c r="K8" i="8"/>
  <c r="K7" i="8"/>
  <c r="K16" i="8"/>
  <c r="K12" i="8"/>
  <c r="K6" i="8"/>
  <c r="K15" i="8"/>
  <c r="K11" i="8"/>
  <c r="BI44" i="1"/>
  <c r="CQ44" i="1"/>
  <c r="AR13" i="1"/>
  <c r="BX13" i="1"/>
  <c r="AR9" i="1"/>
  <c r="AR8" i="1"/>
  <c r="AR6" i="1"/>
  <c r="AR11" i="1"/>
  <c r="AR10" i="1"/>
  <c r="AR7" i="1"/>
  <c r="CQ43" i="1"/>
  <c r="CO43" i="1"/>
  <c r="BI43" i="1"/>
  <c r="BK43" i="1"/>
  <c r="CO42" i="1"/>
  <c r="CO38" i="1"/>
  <c r="CO39" i="1"/>
  <c r="BX11" i="1"/>
  <c r="BX10" i="1"/>
  <c r="BX7" i="1"/>
  <c r="BX6" i="1"/>
  <c r="BX9" i="1"/>
  <c r="BX8" i="1"/>
  <c r="CO37" i="1"/>
  <c r="CM73" i="1"/>
  <c r="CQ37" i="1"/>
  <c r="CQ40" i="1"/>
  <c r="CO40" i="1"/>
  <c r="CQ41" i="1"/>
  <c r="CO41" i="1"/>
  <c r="BI42" i="1"/>
  <c r="BK42" i="1"/>
  <c r="BI40" i="1"/>
  <c r="BK40" i="1"/>
  <c r="BI38" i="1"/>
  <c r="BK38" i="1"/>
  <c r="BI41" i="1"/>
  <c r="BK41" i="1"/>
  <c r="BI39" i="1"/>
  <c r="BK39" i="1"/>
  <c r="BI37" i="1"/>
  <c r="BK37" i="1"/>
  <c r="BG73" i="1"/>
  <c r="L42" i="1" l="1"/>
  <c r="L46" i="1"/>
  <c r="L50" i="1"/>
  <c r="L44" i="1"/>
  <c r="M44" i="1" s="1"/>
  <c r="L45" i="1"/>
  <c r="L47" i="1"/>
  <c r="L48" i="1"/>
  <c r="L49" i="1"/>
  <c r="M49" i="1" s="1"/>
  <c r="L33" i="1"/>
  <c r="L35" i="1"/>
  <c r="L37" i="1"/>
  <c r="L38" i="1"/>
  <c r="M38" i="1" s="1"/>
  <c r="L41" i="1"/>
  <c r="L34" i="1"/>
  <c r="L39" i="1"/>
  <c r="L36" i="1"/>
  <c r="M36" i="1" s="1"/>
  <c r="L40" i="1"/>
  <c r="L24" i="1"/>
  <c r="L30" i="1"/>
  <c r="L29" i="1"/>
  <c r="M29" i="1" s="1"/>
  <c r="L25" i="1"/>
  <c r="M25" i="1" s="1"/>
  <c r="L28" i="1"/>
  <c r="L26" i="1"/>
  <c r="L27" i="1"/>
  <c r="M27" i="1" s="1"/>
  <c r="L31" i="1"/>
  <c r="L32" i="1"/>
  <c r="L16" i="1"/>
  <c r="L23" i="1"/>
  <c r="M23" i="1" s="1"/>
  <c r="L19" i="1"/>
  <c r="M19" i="1" s="1"/>
  <c r="L21" i="1"/>
  <c r="L17" i="1"/>
  <c r="L18" i="1"/>
  <c r="M18" i="1" s="1"/>
  <c r="L22" i="1"/>
  <c r="M22" i="1" s="1"/>
  <c r="L20" i="1"/>
  <c r="L15" i="1"/>
  <c r="M15" i="1" s="1"/>
  <c r="I32" i="1"/>
  <c r="L14" i="1"/>
  <c r="L13" i="1"/>
  <c r="M13" i="1" s="1"/>
  <c r="L12" i="1"/>
  <c r="M12" i="1" s="1"/>
  <c r="L11" i="1"/>
  <c r="M11" i="1" s="1"/>
  <c r="L10" i="1"/>
  <c r="M10" i="1" s="1"/>
  <c r="L9" i="1"/>
  <c r="M9" i="1" s="1"/>
  <c r="L8" i="1"/>
  <c r="M8" i="1" s="1"/>
  <c r="L7" i="1"/>
  <c r="M7" i="1" s="1"/>
  <c r="L6" i="1"/>
  <c r="AB73" i="46"/>
  <c r="AD73" i="46"/>
  <c r="AB73" i="43"/>
  <c r="AB73" i="47"/>
  <c r="M17" i="1"/>
  <c r="M45" i="1"/>
  <c r="M24" i="1"/>
  <c r="M39" i="1"/>
  <c r="M31" i="1"/>
  <c r="M20" i="1"/>
  <c r="M40" i="1"/>
  <c r="M32" i="1"/>
  <c r="M43" i="1"/>
  <c r="M42" i="1"/>
  <c r="M16" i="1"/>
  <c r="M14" i="1"/>
  <c r="M33" i="1"/>
  <c r="M46" i="1"/>
  <c r="M30" i="1"/>
  <c r="M34" i="1"/>
  <c r="M21" i="1"/>
  <c r="M28" i="1"/>
  <c r="M26" i="1"/>
  <c r="M41" i="1"/>
  <c r="M35" i="1"/>
  <c r="M37" i="1"/>
  <c r="AB73" i="45"/>
  <c r="AD73" i="45"/>
  <c r="AB73" i="41"/>
  <c r="AD73" i="47"/>
  <c r="AD73" i="41"/>
  <c r="AD73" i="43"/>
  <c r="Y33" i="44"/>
  <c r="Y33" i="49"/>
  <c r="AB73" i="48"/>
  <c r="AD73" i="48"/>
  <c r="Y33" i="42"/>
  <c r="AD73" i="40"/>
  <c r="AB73" i="40"/>
  <c r="AB73" i="39"/>
  <c r="AD73" i="39"/>
  <c r="Y33" i="38"/>
  <c r="AB73" i="37"/>
  <c r="Y33" i="36"/>
  <c r="AD73" i="37"/>
  <c r="Y33" i="35"/>
  <c r="AB73" i="34"/>
  <c r="AD73" i="34"/>
  <c r="Y33" i="31"/>
  <c r="Y33" i="33"/>
  <c r="Y33" i="32"/>
  <c r="AD73" i="30"/>
  <c r="AB73" i="30"/>
  <c r="Y33" i="23"/>
  <c r="AD73" i="25"/>
  <c r="AD73" i="28"/>
  <c r="AB73" i="28"/>
  <c r="AB73" i="25"/>
  <c r="AD73" i="24"/>
  <c r="AB73" i="29"/>
  <c r="AB73" i="24"/>
  <c r="AD73" i="29"/>
  <c r="AD73" i="27"/>
  <c r="AB73" i="27"/>
  <c r="Y33" i="26"/>
  <c r="M50" i="1"/>
  <c r="M48" i="1"/>
  <c r="M47" i="1"/>
  <c r="Y33" i="17"/>
  <c r="Y33" i="16"/>
  <c r="AD40" i="9"/>
  <c r="AB41" i="7"/>
  <c r="AD43" i="9"/>
  <c r="AB38" i="20"/>
  <c r="AB73" i="20" s="1"/>
  <c r="AD39" i="9"/>
  <c r="AB37" i="9"/>
  <c r="AD41" i="20"/>
  <c r="AB42" i="9"/>
  <c r="AD44" i="20"/>
  <c r="AD37" i="20"/>
  <c r="AB43" i="7"/>
  <c r="AD39" i="20"/>
  <c r="AD42" i="20"/>
  <c r="AD42" i="7"/>
  <c r="AD38" i="9"/>
  <c r="AB44" i="7"/>
  <c r="AD44" i="9"/>
  <c r="AD43" i="20"/>
  <c r="AD37" i="7"/>
  <c r="AD40" i="20"/>
  <c r="Z73" i="20"/>
  <c r="Z73" i="9"/>
  <c r="AB38" i="7"/>
  <c r="AB39" i="7"/>
  <c r="AB41" i="9"/>
  <c r="AB38" i="4"/>
  <c r="Z73" i="7"/>
  <c r="AB40" i="7"/>
  <c r="AD41" i="9"/>
  <c r="AD44" i="6"/>
  <c r="AD41" i="5"/>
  <c r="AD37" i="21"/>
  <c r="AD43" i="21"/>
  <c r="AB46" i="19"/>
  <c r="AD46" i="19"/>
  <c r="AB46" i="10"/>
  <c r="AD46" i="10"/>
  <c r="AB45" i="6"/>
  <c r="AD45" i="6"/>
  <c r="AB50" i="5"/>
  <c r="AD50" i="5"/>
  <c r="AB47" i="4"/>
  <c r="AD47" i="4"/>
  <c r="AB49" i="14"/>
  <c r="AD49" i="14"/>
  <c r="AB51" i="12"/>
  <c r="AD51" i="12"/>
  <c r="AB48" i="19"/>
  <c r="AD48" i="19"/>
  <c r="AB47" i="19"/>
  <c r="AD47" i="19"/>
  <c r="AB52" i="10"/>
  <c r="AD52" i="10"/>
  <c r="AB51" i="10"/>
  <c r="AD51" i="10"/>
  <c r="AB52" i="6"/>
  <c r="AD52" i="6"/>
  <c r="AB51" i="6"/>
  <c r="AD51" i="6"/>
  <c r="AB51" i="21"/>
  <c r="AD51" i="21"/>
  <c r="AB52" i="21"/>
  <c r="AD52" i="21"/>
  <c r="AB48" i="15"/>
  <c r="AD48" i="15"/>
  <c r="AB47" i="15"/>
  <c r="AD47" i="15"/>
  <c r="AB48" i="5"/>
  <c r="AD48" i="5"/>
  <c r="AB47" i="5"/>
  <c r="AD47" i="5"/>
  <c r="AB46" i="4"/>
  <c r="AD46" i="4"/>
  <c r="AB45" i="4"/>
  <c r="AD45" i="4"/>
  <c r="AB48" i="14"/>
  <c r="AD48" i="14"/>
  <c r="AB47" i="14"/>
  <c r="AD47" i="14"/>
  <c r="AB46" i="11"/>
  <c r="AD46" i="11"/>
  <c r="AB45" i="11"/>
  <c r="AD45" i="11"/>
  <c r="AB50" i="18"/>
  <c r="AD50" i="18"/>
  <c r="AB45" i="18"/>
  <c r="AD45" i="18"/>
  <c r="AB50" i="13"/>
  <c r="AD50" i="13"/>
  <c r="AB49" i="13"/>
  <c r="AD49" i="13"/>
  <c r="AB50" i="12"/>
  <c r="AD50" i="12"/>
  <c r="AB49" i="12"/>
  <c r="AD49" i="12"/>
  <c r="AB50" i="8"/>
  <c r="AD50" i="8"/>
  <c r="AB49" i="8"/>
  <c r="AD49" i="8"/>
  <c r="AB48" i="22"/>
  <c r="AD48" i="22"/>
  <c r="AB47" i="22"/>
  <c r="AD47" i="22"/>
  <c r="AB45" i="10"/>
  <c r="AD45" i="10"/>
  <c r="AB50" i="21"/>
  <c r="AD50" i="21"/>
  <c r="AB50" i="15"/>
  <c r="AD50" i="15"/>
  <c r="AB49" i="5"/>
  <c r="AD49" i="5"/>
  <c r="AB48" i="11"/>
  <c r="AD48" i="11"/>
  <c r="AB48" i="18"/>
  <c r="AD48" i="18"/>
  <c r="AB47" i="18"/>
  <c r="AD47" i="18"/>
  <c r="AB52" i="13"/>
  <c r="AD52" i="13"/>
  <c r="AB51" i="13"/>
  <c r="AD51" i="13"/>
  <c r="AB52" i="8"/>
  <c r="AD52" i="8"/>
  <c r="AB51" i="8"/>
  <c r="AD51" i="8"/>
  <c r="AB46" i="22"/>
  <c r="AD46" i="22"/>
  <c r="AB49" i="22"/>
  <c r="AD49" i="22"/>
  <c r="AB51" i="19"/>
  <c r="AD51" i="19"/>
  <c r="AB52" i="19"/>
  <c r="AD52" i="19"/>
  <c r="AB48" i="10"/>
  <c r="AD48" i="10"/>
  <c r="AB47" i="10"/>
  <c r="AD47" i="10"/>
  <c r="AB48" i="6"/>
  <c r="AD48" i="6"/>
  <c r="AB47" i="6"/>
  <c r="AD47" i="6"/>
  <c r="AB48" i="21"/>
  <c r="AD48" i="21"/>
  <c r="AB47" i="21"/>
  <c r="AD47" i="21"/>
  <c r="AB52" i="15"/>
  <c r="AD52" i="15"/>
  <c r="AB51" i="15"/>
  <c r="AD51" i="15"/>
  <c r="AB52" i="5"/>
  <c r="AD52" i="5"/>
  <c r="AB51" i="5"/>
  <c r="AD51" i="5"/>
  <c r="AB50" i="4"/>
  <c r="AD50" i="4"/>
  <c r="AB49" i="4"/>
  <c r="AD49" i="4"/>
  <c r="AB52" i="14"/>
  <c r="AD52" i="14"/>
  <c r="AB51" i="14"/>
  <c r="AD51" i="14"/>
  <c r="AB50" i="11"/>
  <c r="AD50" i="11"/>
  <c r="AB49" i="11"/>
  <c r="AD49" i="11"/>
  <c r="AB46" i="18"/>
  <c r="AD46" i="18"/>
  <c r="AB49" i="18"/>
  <c r="AD49" i="18"/>
  <c r="AB46" i="13"/>
  <c r="AD46" i="13"/>
  <c r="AB45" i="13"/>
  <c r="AD45" i="13"/>
  <c r="AB46" i="12"/>
  <c r="AD46" i="12"/>
  <c r="AB45" i="12"/>
  <c r="AD45" i="12"/>
  <c r="AB46" i="8"/>
  <c r="AD46" i="8"/>
  <c r="AB45" i="8"/>
  <c r="AD45" i="8"/>
  <c r="AB51" i="22"/>
  <c r="AD51" i="22"/>
  <c r="AB52" i="22"/>
  <c r="AD52" i="22"/>
  <c r="AB49" i="19"/>
  <c r="AD49" i="19"/>
  <c r="AB46" i="6"/>
  <c r="AD46" i="6"/>
  <c r="AB45" i="21"/>
  <c r="AD45" i="21"/>
  <c r="AB49" i="15"/>
  <c r="AD49" i="15"/>
  <c r="AB48" i="4"/>
  <c r="AD48" i="4"/>
  <c r="AB50" i="14"/>
  <c r="AD50" i="14"/>
  <c r="AB47" i="11"/>
  <c r="AD47" i="11"/>
  <c r="AB52" i="12"/>
  <c r="AD52" i="12"/>
  <c r="AB50" i="19"/>
  <c r="AD50" i="19"/>
  <c r="AB45" i="19"/>
  <c r="AD45" i="19"/>
  <c r="AB50" i="10"/>
  <c r="AD50" i="10"/>
  <c r="AB49" i="10"/>
  <c r="AD49" i="10"/>
  <c r="AB50" i="6"/>
  <c r="AD50" i="6"/>
  <c r="AB49" i="6"/>
  <c r="AD49" i="6"/>
  <c r="AB46" i="21"/>
  <c r="AD46" i="21"/>
  <c r="AB49" i="21"/>
  <c r="AD49" i="21"/>
  <c r="AB46" i="15"/>
  <c r="AD46" i="15"/>
  <c r="AB45" i="15"/>
  <c r="AD45" i="15"/>
  <c r="AB46" i="5"/>
  <c r="AD46" i="5"/>
  <c r="AB45" i="5"/>
  <c r="AD45" i="5"/>
  <c r="AB52" i="4"/>
  <c r="AD52" i="4"/>
  <c r="AB51" i="4"/>
  <c r="AD51" i="4"/>
  <c r="AB46" i="14"/>
  <c r="AD46" i="14"/>
  <c r="AB45" i="14"/>
  <c r="AD45" i="14"/>
  <c r="AB52" i="11"/>
  <c r="AD52" i="11"/>
  <c r="AB51" i="11"/>
  <c r="AD51" i="11"/>
  <c r="AB51" i="18"/>
  <c r="AD51" i="18"/>
  <c r="AB52" i="18"/>
  <c r="AD52" i="18"/>
  <c r="AB48" i="13"/>
  <c r="AD48" i="13"/>
  <c r="AB47" i="13"/>
  <c r="AD47" i="13"/>
  <c r="AB48" i="12"/>
  <c r="AD48" i="12"/>
  <c r="AB47" i="12"/>
  <c r="AD47" i="12"/>
  <c r="AB48" i="8"/>
  <c r="AD48" i="8"/>
  <c r="AB47" i="8"/>
  <c r="AD47" i="8"/>
  <c r="AB50" i="22"/>
  <c r="AD50" i="22"/>
  <c r="AB45" i="22"/>
  <c r="AD45" i="22"/>
  <c r="AD42" i="18"/>
  <c r="AB39" i="4"/>
  <c r="AB37" i="18"/>
  <c r="AD37" i="19"/>
  <c r="AD39" i="19"/>
  <c r="AD42" i="19"/>
  <c r="AB44" i="19"/>
  <c r="AD40" i="19"/>
  <c r="AB41" i="21"/>
  <c r="AB43" i="4"/>
  <c r="AD41" i="4"/>
  <c r="AD40" i="11"/>
  <c r="AD41" i="19"/>
  <c r="AB40" i="22"/>
  <c r="Z73" i="19"/>
  <c r="AD43" i="19"/>
  <c r="AD40" i="18"/>
  <c r="AB43" i="18"/>
  <c r="AD41" i="18"/>
  <c r="AB38" i="19"/>
  <c r="AD44" i="21"/>
  <c r="AD38" i="21"/>
  <c r="AB38" i="21"/>
  <c r="AB39" i="18"/>
  <c r="AB42" i="21"/>
  <c r="AD42" i="21"/>
  <c r="AB37" i="22"/>
  <c r="AD37" i="22"/>
  <c r="AB44" i="22"/>
  <c r="AD44" i="22"/>
  <c r="AB43" i="22"/>
  <c r="AD43" i="22"/>
  <c r="AD41" i="22"/>
  <c r="AB41" i="22"/>
  <c r="AB39" i="22"/>
  <c r="AD39" i="22"/>
  <c r="AB39" i="21"/>
  <c r="AD39" i="21"/>
  <c r="AB38" i="22"/>
  <c r="AD38" i="22"/>
  <c r="AD38" i="18"/>
  <c r="AB40" i="21"/>
  <c r="AD40" i="21"/>
  <c r="AB42" i="22"/>
  <c r="AD42" i="22"/>
  <c r="Z73" i="21"/>
  <c r="Z73" i="22"/>
  <c r="Z73" i="18"/>
  <c r="AB44" i="18"/>
  <c r="AD42" i="11"/>
  <c r="AB41" i="11"/>
  <c r="AD37" i="11"/>
  <c r="AD43" i="11"/>
  <c r="AD44" i="11"/>
  <c r="AB38" i="11"/>
  <c r="AD44" i="4"/>
  <c r="Z73" i="4"/>
  <c r="AB41" i="14"/>
  <c r="AD41" i="14"/>
  <c r="AB37" i="14"/>
  <c r="AD37" i="14"/>
  <c r="Z73" i="14"/>
  <c r="AD42" i="5"/>
  <c r="AD39" i="6"/>
  <c r="AB40" i="14"/>
  <c r="AD40" i="14"/>
  <c r="AD43" i="6"/>
  <c r="Z73" i="11"/>
  <c r="AB43" i="14"/>
  <c r="AD43" i="14"/>
  <c r="AB44" i="14"/>
  <c r="AD44" i="14"/>
  <c r="AB38" i="14"/>
  <c r="AD38" i="14"/>
  <c r="AD42" i="14"/>
  <c r="AB42" i="14"/>
  <c r="AB39" i="14"/>
  <c r="AD39" i="14"/>
  <c r="AB42" i="4"/>
  <c r="AB40" i="4"/>
  <c r="AD39" i="5"/>
  <c r="AB39" i="11"/>
  <c r="AB37" i="5"/>
  <c r="AD43" i="5"/>
  <c r="AB37" i="4"/>
  <c r="AD39" i="11"/>
  <c r="AB43" i="12"/>
  <c r="AD43" i="12"/>
  <c r="AB43" i="13"/>
  <c r="AD43" i="13"/>
  <c r="AD40" i="13"/>
  <c r="AB40" i="13"/>
  <c r="AB41" i="13"/>
  <c r="AD41" i="13"/>
  <c r="AB41" i="12"/>
  <c r="AD41" i="12"/>
  <c r="Z73" i="15"/>
  <c r="AB37" i="15"/>
  <c r="AD37" i="15"/>
  <c r="AB41" i="15"/>
  <c r="AD41" i="15"/>
  <c r="AD40" i="12"/>
  <c r="AB40" i="12"/>
  <c r="AD40" i="5"/>
  <c r="AB44" i="13"/>
  <c r="AD44" i="13"/>
  <c r="AB38" i="13"/>
  <c r="AD38" i="13"/>
  <c r="AB38" i="12"/>
  <c r="AD38" i="12"/>
  <c r="AB39" i="12"/>
  <c r="AD39" i="12"/>
  <c r="AB44" i="12"/>
  <c r="AD44" i="12"/>
  <c r="AB43" i="15"/>
  <c r="AD43" i="15"/>
  <c r="AB38" i="15"/>
  <c r="AD38" i="15"/>
  <c r="AB39" i="15"/>
  <c r="AD39" i="15"/>
  <c r="AB44" i="15"/>
  <c r="AD44" i="15"/>
  <c r="AD39" i="13"/>
  <c r="AB39" i="13"/>
  <c r="Z73" i="13"/>
  <c r="AD37" i="13"/>
  <c r="AB37" i="13"/>
  <c r="AB42" i="13"/>
  <c r="AD42" i="13"/>
  <c r="AB42" i="12"/>
  <c r="AD42" i="12"/>
  <c r="AB37" i="12"/>
  <c r="AD37" i="12"/>
  <c r="Z73" i="12"/>
  <c r="AB40" i="15"/>
  <c r="AD40" i="15"/>
  <c r="AB42" i="15"/>
  <c r="AD42" i="15"/>
  <c r="AB42" i="6"/>
  <c r="AD42" i="6"/>
  <c r="AD44" i="5"/>
  <c r="AB40" i="6"/>
  <c r="AB41" i="6"/>
  <c r="AD41" i="6"/>
  <c r="Z73" i="5"/>
  <c r="Z73" i="6"/>
  <c r="AD37" i="6"/>
  <c r="AB38" i="6"/>
  <c r="AD38" i="6"/>
  <c r="AB44" i="10"/>
  <c r="AD44" i="10"/>
  <c r="AB43" i="10"/>
  <c r="AD43" i="10"/>
  <c r="AD42" i="10"/>
  <c r="AB42" i="10"/>
  <c r="Z73" i="10"/>
  <c r="AB37" i="10"/>
  <c r="AD37" i="10"/>
  <c r="AD39" i="10"/>
  <c r="AB39" i="10"/>
  <c r="AB40" i="10"/>
  <c r="AD40" i="10"/>
  <c r="AD38" i="10"/>
  <c r="AB38" i="10"/>
  <c r="AB41" i="10"/>
  <c r="AD41" i="10"/>
  <c r="Z73" i="8"/>
  <c r="AB37" i="8"/>
  <c r="AD37" i="8"/>
  <c r="AB43" i="8"/>
  <c r="AD43" i="8"/>
  <c r="AB44" i="8"/>
  <c r="AD44" i="8"/>
  <c r="AB38" i="8"/>
  <c r="AD38" i="8"/>
  <c r="AB41" i="8"/>
  <c r="AD41" i="8"/>
  <c r="AB42" i="8"/>
  <c r="AD42" i="8"/>
  <c r="AB39" i="8"/>
  <c r="AD39" i="8"/>
  <c r="AB40" i="8"/>
  <c r="AD40" i="8"/>
  <c r="CQ73" i="1"/>
  <c r="CO73" i="1"/>
  <c r="BK73" i="1"/>
  <c r="BI73" i="1"/>
  <c r="G32" i="1" l="1"/>
  <c r="Y33" i="46"/>
  <c r="Y33" i="47"/>
  <c r="Y33" i="43"/>
  <c r="Y33" i="45"/>
  <c r="Y33" i="41"/>
  <c r="Y33" i="48"/>
  <c r="M6" i="1"/>
  <c r="Y33" i="24"/>
  <c r="Y33" i="29"/>
  <c r="Y33" i="28"/>
  <c r="Y33" i="40"/>
  <c r="Y33" i="39"/>
  <c r="Y33" i="37"/>
  <c r="Y33" i="34"/>
  <c r="Y33" i="30"/>
  <c r="Y33" i="25"/>
  <c r="Y33" i="27"/>
  <c r="AB73" i="9"/>
  <c r="AD73" i="9"/>
  <c r="AB73" i="7"/>
  <c r="AD73" i="7"/>
  <c r="AD73" i="20"/>
  <c r="Y33" i="20" s="1"/>
  <c r="W130" i="1" s="1"/>
  <c r="AB73" i="5"/>
  <c r="AB73" i="19"/>
  <c r="AD73" i="4"/>
  <c r="AD73" i="18"/>
  <c r="AB73" i="21"/>
  <c r="AB73" i="18"/>
  <c r="AD73" i="19"/>
  <c r="AB73" i="22"/>
  <c r="AD73" i="22"/>
  <c r="AD73" i="21"/>
  <c r="AD73" i="11"/>
  <c r="AB73" i="11"/>
  <c r="AB73" i="4"/>
  <c r="AD73" i="5"/>
  <c r="AD73" i="14"/>
  <c r="AB73" i="14"/>
  <c r="AB73" i="13"/>
  <c r="AB73" i="12"/>
  <c r="AB73" i="6"/>
  <c r="AD73" i="13"/>
  <c r="AD73" i="15"/>
  <c r="AD73" i="12"/>
  <c r="AB73" i="15"/>
  <c r="AD73" i="6"/>
  <c r="AB73" i="10"/>
  <c r="AD73" i="10"/>
  <c r="AD73" i="8"/>
  <c r="AB73" i="8"/>
  <c r="IW37" i="1"/>
  <c r="CL33" i="1"/>
  <c r="BM37" i="1"/>
  <c r="BF33" i="1" s="1"/>
  <c r="N6" i="3"/>
  <c r="O6" i="3"/>
  <c r="Q6" i="3"/>
  <c r="R6" i="3"/>
  <c r="S6" i="3"/>
  <c r="Y33" i="9" l="1"/>
  <c r="Y33" i="7"/>
  <c r="S130" i="1"/>
  <c r="Y33" i="5"/>
  <c r="Y33" i="19"/>
  <c r="V130" i="1" s="1"/>
  <c r="Y33" i="18"/>
  <c r="U130" i="1" s="1"/>
  <c r="Y33" i="4"/>
  <c r="Y33" i="11"/>
  <c r="Y33" i="22"/>
  <c r="Y130" i="1" s="1"/>
  <c r="Y33" i="21"/>
  <c r="X130" i="1" s="1"/>
  <c r="Y33" i="14"/>
  <c r="Q130" i="1" s="1"/>
  <c r="Y33" i="15"/>
  <c r="R130" i="1" s="1"/>
  <c r="Y33" i="6"/>
  <c r="Y33" i="13"/>
  <c r="P130" i="1" s="1"/>
  <c r="Y33" i="12"/>
  <c r="O130" i="1" s="1"/>
  <c r="Y33" i="10"/>
  <c r="Y33" i="8"/>
  <c r="T130" i="1"/>
  <c r="P6" i="3"/>
  <c r="T6" i="3"/>
  <c r="N7" i="3"/>
  <c r="O7" i="3"/>
  <c r="Q7" i="3"/>
  <c r="R7" i="3"/>
  <c r="S7" i="3"/>
  <c r="N8" i="3"/>
  <c r="O8" i="3"/>
  <c r="Q8" i="3"/>
  <c r="R8" i="3"/>
  <c r="S8" i="3"/>
  <c r="N9" i="3"/>
  <c r="O9" i="3"/>
  <c r="Q9" i="3"/>
  <c r="R9" i="3"/>
  <c r="S9" i="3"/>
  <c r="N10" i="3"/>
  <c r="O10" i="3"/>
  <c r="Q10" i="3"/>
  <c r="R10" i="3"/>
  <c r="S10" i="3"/>
  <c r="N11" i="3"/>
  <c r="O11" i="3"/>
  <c r="Q11" i="3"/>
  <c r="R11" i="3"/>
  <c r="S11" i="3"/>
  <c r="N12" i="3"/>
  <c r="O12" i="3"/>
  <c r="Q12" i="3"/>
  <c r="R12" i="3"/>
  <c r="S12" i="3"/>
  <c r="N13" i="3"/>
  <c r="O13" i="3"/>
  <c r="Q13" i="3"/>
  <c r="R13" i="3"/>
  <c r="S13" i="3"/>
  <c r="N14" i="3"/>
  <c r="O14" i="3"/>
  <c r="Q14" i="3"/>
  <c r="R14" i="3"/>
  <c r="S14" i="3"/>
  <c r="N15" i="3"/>
  <c r="O15" i="3"/>
  <c r="Q15" i="3"/>
  <c r="R15" i="3"/>
  <c r="S15" i="3"/>
  <c r="N16" i="3"/>
  <c r="O16" i="3"/>
  <c r="Q16" i="3"/>
  <c r="R16" i="3"/>
  <c r="S16" i="3"/>
  <c r="T16" i="3" l="1"/>
  <c r="P14" i="3"/>
  <c r="P12" i="3"/>
  <c r="P10" i="3"/>
  <c r="P8" i="3"/>
  <c r="AD25" i="3"/>
  <c r="Z25" i="3"/>
  <c r="T15" i="3"/>
  <c r="P13" i="3"/>
  <c r="P11" i="3"/>
  <c r="P9" i="3"/>
  <c r="P7" i="3"/>
  <c r="AC25" i="3"/>
  <c r="AB25" i="3"/>
  <c r="Y25" i="3"/>
  <c r="P16" i="3"/>
  <c r="P15" i="3"/>
  <c r="T14" i="3"/>
  <c r="T13" i="3"/>
  <c r="T12" i="3"/>
  <c r="T11" i="3"/>
  <c r="T10" i="3"/>
  <c r="T9" i="3"/>
  <c r="T8" i="3"/>
  <c r="T7" i="3"/>
  <c r="Y49" i="3" l="1"/>
  <c r="Y48" i="3"/>
  <c r="Y46" i="3"/>
  <c r="Y50" i="3"/>
  <c r="Y47" i="3"/>
  <c r="Y51" i="3"/>
  <c r="Y45" i="3"/>
  <c r="Y52" i="3"/>
  <c r="Y44" i="3"/>
  <c r="Y42" i="3"/>
  <c r="Y43" i="3"/>
  <c r="Y39" i="3"/>
  <c r="Y38" i="3"/>
  <c r="Y40" i="3"/>
  <c r="Y41" i="3"/>
  <c r="Y37" i="3"/>
  <c r="Y28" i="3"/>
  <c r="AA25" i="3"/>
  <c r="AE25" i="3"/>
  <c r="Y29" i="3" l="1"/>
  <c r="Y73" i="3"/>
  <c r="Y31" i="3"/>
  <c r="Y30" i="3"/>
  <c r="AE32" i="3" l="1"/>
  <c r="Y32" i="3"/>
  <c r="Z29" i="3"/>
  <c r="K19" i="3" s="1"/>
  <c r="AB32" i="3"/>
  <c r="K50" i="3" l="1"/>
  <c r="K49" i="3"/>
  <c r="K48" i="3"/>
  <c r="K40" i="3"/>
  <c r="K39" i="3"/>
  <c r="K38" i="3"/>
  <c r="K37" i="3"/>
  <c r="K36" i="3"/>
  <c r="K35" i="3"/>
  <c r="K34" i="3"/>
  <c r="K47" i="3"/>
  <c r="K46" i="3"/>
  <c r="K45" i="3"/>
  <c r="K44" i="3"/>
  <c r="K43" i="3"/>
  <c r="K42" i="3"/>
  <c r="K41" i="3"/>
  <c r="K30" i="3"/>
  <c r="K28" i="3"/>
  <c r="K29" i="3"/>
  <c r="K26" i="3"/>
  <c r="K22" i="3"/>
  <c r="K24" i="3"/>
  <c r="K25" i="3"/>
  <c r="K31" i="3"/>
  <c r="K27" i="3"/>
  <c r="K20" i="3"/>
  <c r="K21" i="3"/>
  <c r="K23" i="3"/>
  <c r="K32" i="3"/>
  <c r="K33" i="3"/>
  <c r="Z44" i="3"/>
  <c r="AD44" i="3" s="1"/>
  <c r="Z46" i="3"/>
  <c r="AD46" i="3" s="1"/>
  <c r="Z50" i="3"/>
  <c r="AD50" i="3" s="1"/>
  <c r="Z47" i="3"/>
  <c r="AD47" i="3" s="1"/>
  <c r="Z51" i="3"/>
  <c r="AD51" i="3" s="1"/>
  <c r="Z48" i="3"/>
  <c r="AD48" i="3" s="1"/>
  <c r="Z52" i="3"/>
  <c r="AD52" i="3" s="1"/>
  <c r="Z45" i="3"/>
  <c r="AD45" i="3" s="1"/>
  <c r="Z49" i="3"/>
  <c r="AD49" i="3" s="1"/>
  <c r="Z38" i="3"/>
  <c r="AD38" i="3" s="1"/>
  <c r="Z42" i="3"/>
  <c r="AD42" i="3" s="1"/>
  <c r="Z39" i="3"/>
  <c r="AD39" i="3" s="1"/>
  <c r="Z43" i="3"/>
  <c r="AD43" i="3" s="1"/>
  <c r="Z41" i="3"/>
  <c r="AD41" i="3" s="1"/>
  <c r="Z40" i="3"/>
  <c r="AD40" i="3" s="1"/>
  <c r="K18" i="3"/>
  <c r="Z37" i="3"/>
  <c r="AD37" i="3" s="1"/>
  <c r="K17" i="3"/>
  <c r="K11" i="3"/>
  <c r="K13" i="3"/>
  <c r="K16" i="3"/>
  <c r="K15" i="3"/>
  <c r="K12" i="3"/>
  <c r="K9" i="3"/>
  <c r="K8" i="3"/>
  <c r="K7" i="3"/>
  <c r="K10" i="3"/>
  <c r="K14" i="3"/>
  <c r="K6" i="3"/>
  <c r="AB56" i="3"/>
  <c r="AB72" i="3"/>
  <c r="AB53" i="3"/>
  <c r="AB57" i="3"/>
  <c r="AB63" i="3"/>
  <c r="AB69" i="3"/>
  <c r="AB67" i="3"/>
  <c r="AB68" i="3"/>
  <c r="AB71" i="3"/>
  <c r="AB60" i="3"/>
  <c r="AB54" i="3"/>
  <c r="AB66" i="3"/>
  <c r="AB59" i="3"/>
  <c r="AB65" i="3"/>
  <c r="AB55" i="3"/>
  <c r="AB64" i="3"/>
  <c r="AB62" i="3"/>
  <c r="AB70" i="3"/>
  <c r="AB61" i="3"/>
  <c r="AB58" i="3"/>
  <c r="AB52" i="3" l="1"/>
  <c r="AB48" i="3"/>
  <c r="AB50" i="3"/>
  <c r="AB47" i="3"/>
  <c r="AB45" i="3"/>
  <c r="AB46" i="3"/>
  <c r="AB44" i="3"/>
  <c r="AB49" i="3"/>
  <c r="AB51" i="3"/>
  <c r="AB40" i="3"/>
  <c r="AB43" i="3"/>
  <c r="AB42" i="3"/>
  <c r="AB41" i="3"/>
  <c r="AB38" i="3"/>
  <c r="Z73" i="3"/>
  <c r="AB39" i="3"/>
  <c r="AB37" i="3"/>
  <c r="AD73" i="3"/>
  <c r="AB73" i="3" l="1"/>
  <c r="Y33" i="3" s="1"/>
</calcChain>
</file>

<file path=xl/comments1.xml><?xml version="1.0" encoding="utf-8"?>
<comments xmlns="http://schemas.openxmlformats.org/spreadsheetml/2006/main">
  <authors>
    <author>Tom O'Haver</author>
  </authors>
  <commentList>
    <comment ref="K5" authorId="0" shapeId="0">
      <text>
        <r>
          <rPr>
            <b/>
            <sz val="9"/>
            <color indexed="81"/>
            <rFont val="Tahoma"/>
            <charset val="1"/>
          </rPr>
          <t>Tom O'Haver:</t>
        </r>
        <r>
          <rPr>
            <sz val="9"/>
            <color indexed="81"/>
            <rFont val="Tahoma"/>
            <charset val="1"/>
          </rPr>
          <t xml:space="preserve">
Concentration of each unknown calculated by solving the quadratic equation for concentration</t>
        </r>
      </text>
    </comment>
    <comment ref="L5" authorId="0" shapeId="0">
      <text>
        <r>
          <rPr>
            <b/>
            <sz val="9"/>
            <color indexed="81"/>
            <rFont val="Tahoma"/>
            <charset val="1"/>
          </rPr>
          <t>Tom O'Haver:</t>
        </r>
        <r>
          <rPr>
            <sz val="9"/>
            <color indexed="81"/>
            <rFont val="Tahoma"/>
            <charset val="1"/>
          </rPr>
          <t xml:space="preserve">
Estimated standard deviation of calculated concentration caused by uncertainty of calibration curve.</t>
        </r>
      </text>
    </comment>
  </commentList>
</comments>
</file>

<file path=xl/sharedStrings.xml><?xml version="1.0" encoding="utf-8"?>
<sst xmlns="http://schemas.openxmlformats.org/spreadsheetml/2006/main" count="3579" uniqueCount="132">
  <si>
    <t xml:space="preserve"> </t>
  </si>
  <si>
    <t>© Tom O'Haver, Version 2.1, July 2011, expanded June 2013</t>
  </si>
  <si>
    <t>Calibration data</t>
  </si>
  <si>
    <t>Application to unknowns</t>
  </si>
  <si>
    <t>See:</t>
  </si>
  <si>
    <t>http://terpconnect.umd.edu/~toh/models/CalibrationCurve.html</t>
  </si>
  <si>
    <t>Concentrations of the standards</t>
  </si>
  <si>
    <t>Instrument readings</t>
  </si>
  <si>
    <t>Reading of the unknown</t>
  </si>
  <si>
    <t>Calculated concentration</t>
  </si>
  <si>
    <t>X</t>
  </si>
  <si>
    <t>Y</t>
  </si>
  <si>
    <t>X*Y</t>
  </si>
  <si>
    <t>X*X</t>
  </si>
  <si>
    <t>X^3</t>
  </si>
  <si>
    <t>X^4</t>
  </si>
  <si>
    <t>X^2y</t>
  </si>
  <si>
    <t>Summary of equations:</t>
  </si>
  <si>
    <t xml:space="preserve">  B28</t>
  </si>
  <si>
    <t>n=number of x,y data points</t>
  </si>
  <si>
    <t xml:space="preserve">  B27</t>
  </si>
  <si>
    <t>sumx=?x</t>
  </si>
  <si>
    <t xml:space="preserve">  C27</t>
  </si>
  <si>
    <t>sumy=?y</t>
  </si>
  <si>
    <t xml:space="preserve">  D27</t>
  </si>
  <si>
    <t>sumxy=?x*y</t>
  </si>
  <si>
    <t xml:space="preserve">  E27</t>
  </si>
  <si>
    <t>sumx2=?x*x</t>
  </si>
  <si>
    <t xml:space="preserve">  F27</t>
  </si>
  <si>
    <t>sumx3=?x^3</t>
  </si>
  <si>
    <t xml:space="preserve">  G27</t>
  </si>
  <si>
    <t>sumx3=?x^4</t>
  </si>
  <si>
    <t xml:space="preserve">  H27</t>
  </si>
  <si>
    <t>sumx2y=?(x^2)*y</t>
  </si>
  <si>
    <t xml:space="preserve">  B30</t>
  </si>
  <si>
    <t>D=n*sumx2*sumx4+2*sumx*sumx2*sumx3-sumx2^3-sumx^2*sumx4-n*sumx3^2</t>
  </si>
  <si>
    <t xml:space="preserve">  B31</t>
  </si>
  <si>
    <t>a=(n*sumx2*sumx2y+sumx*sumx3*sumy+sumx*sumx2*sumxy-sumx2^2*sumy-sumx^2*sumx2y-n*sumx3*sumxy)/D</t>
  </si>
  <si>
    <t xml:space="preserve">  B32</t>
  </si>
  <si>
    <t>b=(n*sumx4*sumxy+sumx*sumx2*sumx2y+sumx2*sumx3*sumy-sumx2^2*sumxy-sumx*sumx4*sumy-n*sumx3*sumx2y)/D</t>
  </si>
  <si>
    <t xml:space="preserve">  B33</t>
  </si>
  <si>
    <t>c=(sumx2*sumx4*sumy+sumx2*sumx3*sumxy+sumx*sumx3*sumx2y-sumx2^2*sumx2y-sumx*sumx4*sumxy-sumx3^2*sumy)/D</t>
  </si>
  <si>
    <t>Calculations of the coefficients a,b, and c of the best-fit parabola y=ax^2+bx+c</t>
  </si>
  <si>
    <t>sums</t>
  </si>
  <si>
    <t>sumx</t>
  </si>
  <si>
    <t>sumy</t>
  </si>
  <si>
    <t>sumxy</t>
  </si>
  <si>
    <t>sumx2</t>
  </si>
  <si>
    <t>ssr</t>
  </si>
  <si>
    <t>sumx2y</t>
  </si>
  <si>
    <t>?X</t>
  </si>
  <si>
    <t>?Y</t>
  </si>
  <si>
    <t>?(X*Y)</t>
  </si>
  <si>
    <t>?(X*X)</t>
  </si>
  <si>
    <t>?(X^3)</t>
  </si>
  <si>
    <t>?(X^4)</t>
  </si>
  <si>
    <t>?(X^2)*y</t>
  </si>
  <si>
    <r>
      <t>R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=</t>
    </r>
  </si>
  <si>
    <t>n</t>
  </si>
  <si>
    <t>(number of points (n)</t>
  </si>
  <si>
    <t>D</t>
  </si>
  <si>
    <t>Denominator (D)</t>
  </si>
  <si>
    <t>a=</t>
  </si>
  <si>
    <t>b=</t>
  </si>
  <si>
    <t>c=</t>
  </si>
  <si>
    <t>y=</t>
  </si>
  <si>
    <t>X^2</t>
  </si>
  <si>
    <t>+</t>
  </si>
  <si>
    <t>x</t>
  </si>
  <si>
    <r>
      <t>Calculation of R</t>
    </r>
    <r>
      <rPr>
        <b/>
        <vertAlign val="superscript"/>
        <sz val="10"/>
        <rFont val="Arial"/>
        <family val="2"/>
      </rPr>
      <t>2</t>
    </r>
    <r>
      <rPr>
        <b/>
        <sz val="10"/>
        <rFont val="Arial"/>
        <family val="2"/>
      </rPr>
      <t xml:space="preserve"> </t>
    </r>
  </si>
  <si>
    <t>?(Y-meany)^2</t>
  </si>
  <si>
    <t>PredY</t>
  </si>
  <si>
    <t>?(Y-PredY)^2</t>
  </si>
  <si>
    <t>?(meanY-PredY)^2</t>
  </si>
  <si>
    <r>
      <t>R</t>
    </r>
    <r>
      <rPr>
        <vertAlign val="superscript"/>
        <sz val="10"/>
        <rFont val="Arial"/>
        <family val="2"/>
      </rPr>
      <t>2</t>
    </r>
    <r>
      <rPr>
        <sz val="10"/>
        <rFont val="Arial"/>
        <family val="2"/>
      </rPr>
      <t xml:space="preserve"> =1-(?(Y-PredY)^2/?(meanY-PredY)^2)</t>
    </r>
  </si>
  <si>
    <t>Rights granted for educational purposes</t>
  </si>
  <si>
    <t>Data for fitted curve plot</t>
  </si>
  <si>
    <t>Residual calculations</t>
  </si>
  <si>
    <t>point</t>
  </si>
  <si>
    <t>Ypredicted</t>
  </si>
  <si>
    <t>Predicted readings</t>
  </si>
  <si>
    <t>Actual-predicted</t>
  </si>
  <si>
    <t>Residuals (% of max reading)</t>
  </si>
  <si>
    <t>accuracy</t>
  </si>
  <si>
    <t>Standards</t>
  </si>
  <si>
    <t>% error</t>
  </si>
  <si>
    <t>sumx3</t>
  </si>
  <si>
    <t>sumx4</t>
  </si>
  <si>
    <t>R2=</t>
  </si>
  <si>
    <t>bootstrap selection</t>
  </si>
  <si>
    <t>next</t>
  </si>
  <si>
    <t>Warning: Messy under-the-hood math follows.</t>
  </si>
  <si>
    <t>© Tom O'Haver, Version 3, March 2014</t>
  </si>
  <si>
    <t>Standard deviation</t>
  </si>
  <si>
    <t>Relative % STD</t>
  </si>
  <si>
    <t>Average deviation of concentrations:</t>
  </si>
  <si>
    <t>Reading of the unknowns</t>
  </si>
  <si>
    <t xml:space="preserve">Enter the concentrations of the standards and their instrument </t>
  </si>
  <si>
    <t xml:space="preserve">readings (e.g. intensity, absorbance, etc) into the blue table </t>
  </si>
  <si>
    <t xml:space="preserve">on the left. Leave the rest of the table blank. You must have </t>
  </si>
  <si>
    <t xml:space="preserve">blank (zero concentration standard). If you have multiple </t>
  </si>
  <si>
    <t xml:space="preserve">instrument readings for one standard, it's better to enter </t>
  </si>
  <si>
    <t xml:space="preserve">each as a separate standard with the same concentration, rather </t>
  </si>
  <si>
    <t xml:space="preserve">than entering the average. The spreadsheet automatically gives </t>
  </si>
  <si>
    <t>more weight to standards that have more than one reading.</t>
  </si>
  <si>
    <t xml:space="preserve">Enter the instrument readings (e.g. intensity, absorbance, etc) </t>
  </si>
  <si>
    <t xml:space="preserve">of the unknowns into the yellow table on the right. You can </t>
  </si>
  <si>
    <t xml:space="preserve">instrument readings for one unknown, it's better to enter each </t>
  </si>
  <si>
    <t xml:space="preserve">as a separate unknown, rather than averaging them, so you can </t>
  </si>
  <si>
    <t xml:space="preserve">see how much variation in calculated concentration is produced </t>
  </si>
  <si>
    <t xml:space="preserve">by the variation in instrument reading). </t>
  </si>
  <si>
    <t xml:space="preserve">The concentrations of the unknowns are automatically calculated </t>
  </si>
  <si>
    <t xml:space="preserve">and displayed column K. If you edit the calibration curve, by </t>
  </si>
  <si>
    <t xml:space="preserve">deleting, changing, or adding more calibration standards, the </t>
  </si>
  <si>
    <t>concentrations are automatically recalculated.</t>
  </si>
  <si>
    <t xml:space="preserve">You can remove any point from the curve fit by deleting the </t>
  </si>
  <si>
    <t xml:space="preserve">corresponding X and Y values in the table. To delete a value; </t>
  </si>
  <si>
    <t xml:space="preserve">right-click on the cell and click "Delete Contents" or "Clear </t>
  </si>
  <si>
    <t xml:space="preserve">Contents". The spreadsheet automatically re-calculates and </t>
  </si>
  <si>
    <t xml:space="preserve">the graph re-draws; if it does not, press F9 to recalculate.  </t>
  </si>
  <si>
    <t xml:space="preserve">Don't type anything into columns K, L, or M; they contain </t>
  </si>
  <si>
    <t>important formulas.</t>
  </si>
  <si>
    <t xml:space="preserve">at least 5 points on the calibration curve, including the </t>
  </si>
  <si>
    <t xml:space="preserve">have any number of unknowns up to 45. (If you have multiple </t>
  </si>
  <si>
    <t>Instructions</t>
  </si>
  <si>
    <t>The "Standard Deviation" column (L) estimates the standard</t>
  </si>
  <si>
    <t>deviation of each concentration casued by uncertainty in</t>
  </si>
  <si>
    <t>the calibration curve. It will only be calculated if there are</t>
  </si>
  <si>
    <t>enough standards to make a reasonable estimate (the</t>
  </si>
  <si>
    <t>more the better). Column M is just the relative percent</t>
  </si>
  <si>
    <t xml:space="preserve"> standard deviation).</t>
  </si>
  <si>
    <t>Analytical calibration using a quadratic curve fit with error estimate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</si>
</sst>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000"/>
    <numFmt numFmtId="165" formatCode="[$$-409]#,##0.00;[Red]\-[$$-409]#,##0.00"/>
    <numFmt numFmtId="166" formatCode="0.00000000"/>
    <numFmt numFmtId="167" formatCode="0.000"/>
  </numFmts>
  <fonts count="25">
    <font>
      <sz val="10"/>
      <name val="Arial"/>
      <family val="2"/>
    </font>
    <font>
      <b/>
      <sz val="14"/>
      <color indexed="10"/>
      <name val="Arial"/>
      <family val="2"/>
    </font>
    <font>
      <b/>
      <sz val="12"/>
      <name val="Arial"/>
      <family val="2"/>
    </font>
    <font>
      <sz val="10"/>
      <color indexed="12"/>
      <name val="Arial"/>
      <family val="2"/>
    </font>
    <font>
      <sz val="6"/>
      <name val="Arial"/>
      <family val="2"/>
    </font>
    <font>
      <sz val="7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0"/>
      <color indexed="10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0"/>
      <color indexed="8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b/>
      <vertAlign val="superscript"/>
      <sz val="10"/>
      <name val="Arial"/>
      <family val="2"/>
    </font>
    <font>
      <sz val="12"/>
      <name val="Arial"/>
      <family val="2"/>
    </font>
    <font>
      <vertAlign val="superscript"/>
      <sz val="10"/>
      <name val="Arial"/>
      <family val="2"/>
    </font>
    <font>
      <sz val="9"/>
      <color indexed="10"/>
      <name val="Arial"/>
      <family val="2"/>
    </font>
    <font>
      <sz val="10"/>
      <color indexed="8"/>
      <name val="Arial"/>
      <family val="2"/>
    </font>
    <font>
      <sz val="12"/>
      <name val="Aria"/>
    </font>
    <font>
      <sz val="10"/>
      <color rgb="FF00B050"/>
      <name val="Arial"/>
      <family val="2"/>
    </font>
    <font>
      <sz val="8"/>
      <color rgb="FF002060"/>
      <name val="Arial"/>
      <family val="2"/>
    </font>
    <font>
      <sz val="9"/>
      <color indexed="12"/>
      <name val="Arial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">
    <fill>
      <patternFill patternType="none"/>
    </fill>
    <fill>
      <patternFill patternType="gray125"/>
    </fill>
    <fill>
      <patternFill patternType="solid">
        <fgColor indexed="42"/>
        <bgColor indexed="22"/>
      </patternFill>
    </fill>
    <fill>
      <patternFill patternType="solid">
        <fgColor indexed="43"/>
        <bgColor indexed="26"/>
      </patternFill>
    </fill>
  </fills>
  <borders count="21">
    <border>
      <left/>
      <right/>
      <top/>
      <bottom/>
      <diagonal/>
    </border>
    <border>
      <left/>
      <right/>
      <top style="hair">
        <color indexed="8"/>
      </top>
      <bottom/>
      <diagonal/>
    </border>
    <border>
      <left/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/>
      <bottom style="hair">
        <color indexed="8"/>
      </bottom>
      <diagonal/>
    </border>
    <border>
      <left style="hair">
        <color indexed="8"/>
      </left>
      <right/>
      <top/>
      <bottom/>
      <diagonal/>
    </border>
    <border>
      <left/>
      <right style="hair">
        <color indexed="8"/>
      </right>
      <top/>
      <bottom/>
      <diagonal/>
    </border>
    <border>
      <left/>
      <right style="hair">
        <color indexed="8"/>
      </right>
      <top/>
      <bottom style="hair">
        <color indexed="8"/>
      </bottom>
      <diagonal/>
    </border>
    <border>
      <left/>
      <right/>
      <top/>
      <bottom style="hair">
        <color indexed="8"/>
      </bottom>
      <diagonal/>
    </border>
    <border>
      <left/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8"/>
      </left>
      <right style="hair">
        <color indexed="8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8"/>
      </left>
      <right style="hair">
        <color indexed="8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8"/>
      </top>
      <bottom style="hair">
        <color indexed="8"/>
      </bottom>
      <diagonal/>
    </border>
  </borders>
  <cellStyleXfs count="1">
    <xf numFmtId="165" fontId="0" fillId="0" borderId="0"/>
  </cellStyleXfs>
  <cellXfs count="118">
    <xf numFmtId="165" fontId="0" fillId="0" borderId="0" xfId="0"/>
    <xf numFmtId="165" fontId="0" fillId="0" borderId="0" xfId="0" applyFont="1"/>
    <xf numFmtId="165" fontId="0" fillId="0" borderId="1" xfId="0" applyBorder="1"/>
    <xf numFmtId="165" fontId="0" fillId="0" borderId="2" xfId="0" applyBorder="1"/>
    <xf numFmtId="165" fontId="6" fillId="0" borderId="0" xfId="0" applyFont="1"/>
    <xf numFmtId="165" fontId="0" fillId="0" borderId="3" xfId="0" applyFont="1" applyBorder="1"/>
    <xf numFmtId="165" fontId="3" fillId="0" borderId="4" xfId="0" applyFont="1" applyFill="1" applyBorder="1" applyAlignment="1">
      <alignment horizontal="center" wrapText="1"/>
    </xf>
    <xf numFmtId="165" fontId="3" fillId="0" borderId="5" xfId="0" applyFont="1" applyBorder="1" applyAlignment="1">
      <alignment horizontal="center" wrapText="1"/>
    </xf>
    <xf numFmtId="165" fontId="0" fillId="0" borderId="6" xfId="0" applyBorder="1"/>
    <xf numFmtId="0" fontId="0" fillId="0" borderId="7" xfId="0" applyNumberFormat="1" applyBorder="1"/>
    <xf numFmtId="0" fontId="0" fillId="0" borderId="0" xfId="0" applyNumberFormat="1"/>
    <xf numFmtId="0" fontId="0" fillId="0" borderId="8" xfId="0" applyNumberFormat="1" applyBorder="1"/>
    <xf numFmtId="0" fontId="0" fillId="0" borderId="8" xfId="0" applyNumberFormat="1" applyFont="1" applyBorder="1"/>
    <xf numFmtId="0" fontId="0" fillId="0" borderId="6" xfId="0" applyNumberFormat="1" applyBorder="1"/>
    <xf numFmtId="0" fontId="0" fillId="0" borderId="9" xfId="0" applyNumberFormat="1" applyBorder="1"/>
    <xf numFmtId="0" fontId="0" fillId="0" borderId="9" xfId="0" applyNumberFormat="1" applyFont="1" applyBorder="1"/>
    <xf numFmtId="0" fontId="0" fillId="0" borderId="10" xfId="0" applyNumberFormat="1" applyBorder="1"/>
    <xf numFmtId="0" fontId="0" fillId="0" borderId="0" xfId="0" applyNumberFormat="1" applyFont="1"/>
    <xf numFmtId="0" fontId="0" fillId="0" borderId="0" xfId="0" applyNumberFormat="1" applyFont="1" applyFill="1" applyBorder="1"/>
    <xf numFmtId="2" fontId="0" fillId="0" borderId="7" xfId="0" applyNumberFormat="1" applyBorder="1"/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 applyAlignment="1">
      <alignment horizontal="right"/>
    </xf>
    <xf numFmtId="0" fontId="4" fillId="0" borderId="0" xfId="0" applyNumberFormat="1" applyFont="1"/>
    <xf numFmtId="0" fontId="3" fillId="2" borderId="4" xfId="0" applyNumberFormat="1" applyFont="1" applyFill="1" applyBorder="1" applyAlignment="1">
      <alignment horizontal="center" wrapText="1"/>
    </xf>
    <xf numFmtId="0" fontId="3" fillId="2" borderId="11" xfId="0" applyNumberFormat="1" applyFont="1" applyFill="1" applyBorder="1" applyAlignment="1">
      <alignment horizontal="center" wrapText="1"/>
    </xf>
    <xf numFmtId="0" fontId="0" fillId="3" borderId="12" xfId="0" applyNumberFormat="1" applyFont="1" applyFill="1" applyBorder="1" applyAlignment="1">
      <alignment horizontal="center" wrapText="1"/>
    </xf>
    <xf numFmtId="0" fontId="0" fillId="0" borderId="13" xfId="0" applyNumberFormat="1" applyFont="1" applyFill="1" applyBorder="1" applyAlignment="1">
      <alignment horizontal="center" wrapText="1"/>
    </xf>
    <xf numFmtId="0" fontId="10" fillId="0" borderId="14" xfId="0" applyNumberFormat="1" applyFont="1" applyFill="1" applyBorder="1" applyAlignment="1">
      <alignment horizontal="right" wrapText="1"/>
    </xf>
    <xf numFmtId="0" fontId="5" fillId="0" borderId="15" xfId="0" applyNumberFormat="1" applyFont="1" applyFill="1" applyBorder="1" applyAlignment="1">
      <alignment horizontal="left" wrapText="1"/>
    </xf>
    <xf numFmtId="0" fontId="0" fillId="0" borderId="0" xfId="0" applyNumberFormat="1" applyFont="1" applyFill="1" applyBorder="1" applyAlignment="1">
      <alignment horizontal="center" wrapText="1"/>
    </xf>
    <xf numFmtId="0" fontId="0" fillId="0" borderId="0" xfId="0" applyNumberFormat="1" applyFont="1" applyAlignment="1">
      <alignment horizontal="center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6" fillId="3" borderId="7" xfId="0" applyNumberFormat="1" applyFont="1" applyFill="1" applyBorder="1" applyProtection="1">
      <protection locked="0"/>
    </xf>
    <xf numFmtId="0" fontId="6" fillId="0" borderId="16" xfId="0" applyNumberFormat="1" applyFont="1" applyFill="1" applyBorder="1"/>
    <xf numFmtId="0" fontId="10" fillId="0" borderId="0" xfId="0" applyNumberFormat="1" applyFont="1" applyFill="1" applyBorder="1" applyAlignment="1">
      <alignment horizontal="right"/>
    </xf>
    <xf numFmtId="0" fontId="10" fillId="0" borderId="17" xfId="0" applyNumberFormat="1" applyFont="1" applyFill="1" applyBorder="1" applyAlignment="1">
      <alignment horizontal="right"/>
    </xf>
    <xf numFmtId="0" fontId="8" fillId="0" borderId="0" xfId="0" applyNumberFormat="1" applyFont="1"/>
    <xf numFmtId="0" fontId="9" fillId="0" borderId="0" xfId="0" applyNumberFormat="1" applyFont="1"/>
    <xf numFmtId="0" fontId="7" fillId="0" borderId="0" xfId="0" applyNumberFormat="1" applyFont="1"/>
    <xf numFmtId="0" fontId="10" fillId="0" borderId="0" xfId="0" applyNumberFormat="1" applyFont="1"/>
    <xf numFmtId="0" fontId="10" fillId="0" borderId="17" xfId="0" applyNumberFormat="1" applyFont="1" applyFill="1" applyBorder="1" applyAlignment="1">
      <alignment horizontal="left"/>
    </xf>
    <xf numFmtId="0" fontId="12" fillId="0" borderId="0" xfId="0" applyNumberFormat="1" applyFont="1"/>
    <xf numFmtId="0" fontId="6" fillId="0" borderId="3" xfId="0" applyNumberFormat="1" applyFont="1" applyBorder="1"/>
    <xf numFmtId="0" fontId="0" fillId="0" borderId="1" xfId="0" applyNumberFormat="1" applyBorder="1"/>
    <xf numFmtId="0" fontId="0" fillId="0" borderId="2" xfId="0" applyNumberFormat="1" applyBorder="1"/>
    <xf numFmtId="0" fontId="10" fillId="0" borderId="7" xfId="0" applyNumberFormat="1" applyFont="1" applyBorder="1"/>
    <xf numFmtId="0" fontId="0" fillId="0" borderId="3" xfId="0" applyNumberFormat="1" applyFont="1" applyBorder="1" applyAlignment="1">
      <alignment horizontal="center"/>
    </xf>
    <xf numFmtId="0" fontId="0" fillId="0" borderId="1" xfId="0" applyNumberFormat="1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3" fillId="0" borderId="0" xfId="0" applyNumberFormat="1" applyFont="1"/>
    <xf numFmtId="0" fontId="6" fillId="3" borderId="16" xfId="0" applyNumberFormat="1" applyFont="1" applyFill="1" applyBorder="1" applyProtection="1">
      <protection locked="0"/>
    </xf>
    <xf numFmtId="0" fontId="0" fillId="0" borderId="7" xfId="0" applyNumberFormat="1" applyFont="1" applyBorder="1" applyAlignment="1">
      <alignment horizontal="center"/>
    </xf>
    <xf numFmtId="0" fontId="0" fillId="0" borderId="8" xfId="0" applyNumberFormat="1" applyFont="1" applyBorder="1" applyAlignment="1">
      <alignment horizontal="center"/>
    </xf>
    <xf numFmtId="0" fontId="0" fillId="0" borderId="6" xfId="0" applyNumberFormat="1" applyBorder="1" applyAlignment="1">
      <alignment horizontal="center"/>
    </xf>
    <xf numFmtId="0" fontId="0" fillId="0" borderId="10" xfId="0" applyNumberFormat="1" applyBorder="1" applyAlignment="1">
      <alignment horizontal="center"/>
    </xf>
    <xf numFmtId="0" fontId="5" fillId="0" borderId="10" xfId="0" applyNumberFormat="1" applyFont="1" applyBorder="1" applyAlignment="1">
      <alignment horizontal="center"/>
    </xf>
    <xf numFmtId="0" fontId="0" fillId="0" borderId="9" xfId="0" applyNumberFormat="1" applyBorder="1" applyAlignment="1">
      <alignment horizontal="center"/>
    </xf>
    <xf numFmtId="0" fontId="0" fillId="0" borderId="0" xfId="0" applyNumberFormat="1" applyAlignment="1">
      <alignment horizontal="center"/>
    </xf>
    <xf numFmtId="0" fontId="20" fillId="0" borderId="7" xfId="0" applyNumberFormat="1" applyFont="1" applyBorder="1" applyAlignment="1">
      <alignment horizontal="center"/>
    </xf>
    <xf numFmtId="0" fontId="20" fillId="0" borderId="0" xfId="0" applyNumberFormat="1" applyFont="1" applyAlignment="1">
      <alignment horizontal="center"/>
    </xf>
    <xf numFmtId="0" fontId="20" fillId="0" borderId="0" xfId="0" applyNumberFormat="1" applyFont="1"/>
    <xf numFmtId="0" fontId="7" fillId="0" borderId="0" xfId="0" applyNumberFormat="1" applyFont="1" applyAlignment="1">
      <alignment horizontal="center"/>
    </xf>
    <xf numFmtId="0" fontId="15" fillId="0" borderId="7" xfId="0" applyNumberFormat="1" applyFont="1" applyBorder="1" applyAlignment="1">
      <alignment horizontal="right"/>
    </xf>
    <xf numFmtId="0" fontId="7" fillId="0" borderId="0" xfId="0" applyNumberFormat="1" applyFont="1" applyFill="1" applyBorder="1" applyAlignment="1">
      <alignment horizontal="right"/>
    </xf>
    <xf numFmtId="0" fontId="17" fillId="0" borderId="17" xfId="0" applyNumberFormat="1" applyFont="1" applyFill="1" applyBorder="1" applyAlignment="1">
      <alignment horizontal="left"/>
    </xf>
    <xf numFmtId="0" fontId="15" fillId="0" borderId="0" xfId="0" applyNumberFormat="1" applyFont="1" applyBorder="1" applyAlignment="1">
      <alignment horizontal="right"/>
    </xf>
    <xf numFmtId="0" fontId="0" fillId="0" borderId="0" xfId="0" applyNumberFormat="1" applyFont="1" applyBorder="1"/>
    <xf numFmtId="0" fontId="0" fillId="0" borderId="0" xfId="0" applyNumberFormat="1" applyBorder="1"/>
    <xf numFmtId="0" fontId="6" fillId="0" borderId="0" xfId="0" applyNumberFormat="1" applyFont="1" applyAlignment="1">
      <alignment horizontal="left"/>
    </xf>
    <xf numFmtId="0" fontId="6" fillId="0" borderId="0" xfId="0" applyNumberFormat="1" applyFont="1" applyAlignment="1">
      <alignment horizontal="right"/>
    </xf>
    <xf numFmtId="0" fontId="6" fillId="0" borderId="0" xfId="0" applyNumberFormat="1" applyFont="1"/>
    <xf numFmtId="0" fontId="18" fillId="0" borderId="3" xfId="0" applyNumberFormat="1" applyFont="1" applyBorder="1" applyAlignment="1">
      <alignment horizontal="center"/>
    </xf>
    <xf numFmtId="0" fontId="0" fillId="0" borderId="1" xfId="0" applyNumberFormat="1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18" fillId="0" borderId="7" xfId="0" applyNumberFormat="1" applyFont="1" applyBorder="1" applyAlignment="1">
      <alignment horizontal="center"/>
    </xf>
    <xf numFmtId="0" fontId="0" fillId="0" borderId="8" xfId="0" applyNumberFormat="1" applyBorder="1" applyAlignment="1">
      <alignment horizontal="center"/>
    </xf>
    <xf numFmtId="0" fontId="6" fillId="3" borderId="18" xfId="0" applyNumberFormat="1" applyFont="1" applyFill="1" applyBorder="1" applyProtection="1">
      <protection locked="0"/>
    </xf>
    <xf numFmtId="0" fontId="17" fillId="0" borderId="19" xfId="0" applyNumberFormat="1" applyFont="1" applyFill="1" applyBorder="1" applyAlignment="1">
      <alignment horizontal="left"/>
    </xf>
    <xf numFmtId="0" fontId="6" fillId="0" borderId="0" xfId="0" applyNumberFormat="1" applyFont="1" applyFill="1" applyBorder="1"/>
    <xf numFmtId="0" fontId="18" fillId="0" borderId="6" xfId="0" applyNumberFormat="1" applyFont="1" applyBorder="1" applyAlignment="1">
      <alignment horizontal="center"/>
    </xf>
    <xf numFmtId="0" fontId="11" fillId="0" borderId="4" xfId="0" applyNumberFormat="1" applyFont="1" applyBorder="1" applyAlignment="1">
      <alignment horizontal="center"/>
    </xf>
    <xf numFmtId="0" fontId="11" fillId="0" borderId="20" xfId="0" applyNumberFormat="1" applyFont="1" applyBorder="1" applyAlignment="1">
      <alignment horizontal="center"/>
    </xf>
    <xf numFmtId="0" fontId="11" fillId="0" borderId="11" xfId="0" applyNumberFormat="1" applyFont="1" applyBorder="1" applyAlignment="1">
      <alignment horizontal="center"/>
    </xf>
    <xf numFmtId="0" fontId="18" fillId="0" borderId="0" xfId="0" applyNumberFormat="1" applyFont="1"/>
    <xf numFmtId="0" fontId="15" fillId="0" borderId="0" xfId="0" applyNumberFormat="1" applyFont="1" applyFill="1" applyBorder="1" applyAlignment="1">
      <alignment horizontal="right"/>
    </xf>
    <xf numFmtId="0" fontId="19" fillId="0" borderId="7" xfId="0" applyNumberFormat="1" applyFont="1" applyBorder="1" applyAlignment="1">
      <alignment horizontal="right"/>
    </xf>
    <xf numFmtId="0" fontId="19" fillId="0" borderId="0" xfId="0" applyNumberFormat="1" applyFont="1" applyBorder="1" applyAlignment="1">
      <alignment horizontal="right"/>
    </xf>
    <xf numFmtId="0" fontId="19" fillId="0" borderId="0" xfId="0" applyNumberFormat="1" applyFont="1" applyFill="1" applyBorder="1" applyAlignment="1">
      <alignment horizontal="right"/>
    </xf>
    <xf numFmtId="0" fontId="19" fillId="0" borderId="10" xfId="0" applyNumberFormat="1" applyFont="1" applyBorder="1" applyAlignment="1">
      <alignment horizontal="right"/>
    </xf>
    <xf numFmtId="0" fontId="6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/>
    </xf>
    <xf numFmtId="0" fontId="9" fillId="0" borderId="0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9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right"/>
    </xf>
    <xf numFmtId="164" fontId="9" fillId="0" borderId="0" xfId="0" applyNumberFormat="1" applyFont="1" applyBorder="1" applyAlignment="1">
      <alignment horizontal="center"/>
    </xf>
    <xf numFmtId="0" fontId="0" fillId="2" borderId="16" xfId="0" applyNumberFormat="1" applyFill="1" applyBorder="1" applyAlignment="1" applyProtection="1">
      <alignment horizontal="center"/>
    </xf>
    <xf numFmtId="166" fontId="9" fillId="0" borderId="0" xfId="0" applyNumberFormat="1" applyFont="1" applyAlignment="1">
      <alignment horizontal="center"/>
    </xf>
    <xf numFmtId="0" fontId="21" fillId="0" borderId="17" xfId="0" applyNumberFormat="1" applyFont="1" applyFill="1" applyBorder="1" applyAlignment="1">
      <alignment horizontal="right"/>
    </xf>
    <xf numFmtId="0" fontId="22" fillId="2" borderId="4" xfId="0" applyNumberFormat="1" applyFont="1" applyFill="1" applyBorder="1" applyAlignment="1">
      <alignment horizontal="center" wrapText="1"/>
    </xf>
    <xf numFmtId="0" fontId="22" fillId="2" borderId="11" xfId="0" applyNumberFormat="1" applyFont="1" applyFill="1" applyBorder="1" applyAlignment="1">
      <alignment horizontal="center" wrapText="1"/>
    </xf>
    <xf numFmtId="0" fontId="7" fillId="3" borderId="12" xfId="0" applyNumberFormat="1" applyFont="1" applyFill="1" applyBorder="1" applyAlignment="1">
      <alignment horizontal="center" wrapText="1"/>
    </xf>
    <xf numFmtId="0" fontId="7" fillId="0" borderId="13" xfId="0" applyNumberFormat="1" applyFont="1" applyFill="1" applyBorder="1" applyAlignment="1">
      <alignment horizontal="center" wrapText="1"/>
    </xf>
    <xf numFmtId="0" fontId="7" fillId="0" borderId="14" xfId="0" applyNumberFormat="1" applyFont="1" applyFill="1" applyBorder="1" applyAlignment="1">
      <alignment horizontal="right" wrapText="1"/>
    </xf>
    <xf numFmtId="0" fontId="7" fillId="0" borderId="15" xfId="0" applyNumberFormat="1" applyFont="1" applyFill="1" applyBorder="1" applyAlignment="1">
      <alignment horizontal="left" wrapText="1"/>
    </xf>
    <xf numFmtId="0" fontId="10" fillId="0" borderId="0" xfId="0" applyNumberFormat="1" applyFont="1" applyAlignment="1">
      <alignment horizontal="center"/>
    </xf>
    <xf numFmtId="10" fontId="10" fillId="0" borderId="17" xfId="0" applyNumberFormat="1" applyFont="1" applyFill="1" applyBorder="1" applyAlignment="1">
      <alignment horizontal="right"/>
    </xf>
    <xf numFmtId="0" fontId="0" fillId="0" borderId="0" xfId="0" applyNumberFormat="1" applyAlignment="1">
      <alignment horizontal="right"/>
    </xf>
    <xf numFmtId="167" fontId="10" fillId="0" borderId="0" xfId="0" applyNumberFormat="1" applyFont="1"/>
    <xf numFmtId="0" fontId="0" fillId="0" borderId="0" xfId="0" applyNumberFormat="1" applyFont="1" applyFill="1" applyBorder="1" applyAlignment="1">
      <alignment horizontal="right" wrapText="1"/>
    </xf>
    <xf numFmtId="0" fontId="0" fillId="0" borderId="0" xfId="0" applyNumberFormat="1" applyFont="1" applyAlignment="1">
      <alignment horizontal="left"/>
    </xf>
    <xf numFmtId="0" fontId="7" fillId="0" borderId="15" xfId="0" applyNumberFormat="1" applyFont="1" applyFill="1" applyBorder="1" applyAlignment="1">
      <alignment horizontal="center" wrapText="1"/>
    </xf>
    <xf numFmtId="0" fontId="7" fillId="0" borderId="14" xfId="0" applyNumberFormat="1" applyFont="1" applyFill="1" applyBorder="1" applyAlignment="1">
      <alignment horizontal="center" wrapText="1"/>
    </xf>
    <xf numFmtId="0" fontId="7" fillId="0" borderId="0" xfId="0" applyNumberFormat="1" applyFont="1" applyFill="1" applyBorder="1" applyAlignment="1">
      <alignment horizontal="center" wrapText="1"/>
    </xf>
    <xf numFmtId="10" fontId="10" fillId="0" borderId="0" xfId="0" applyNumberFormat="1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FFF"/>
      <rgbColor rgb="0069FFFF"/>
      <rgbColor rgb="00CCFFFF"/>
      <rgbColor rgb="00FFFF99"/>
      <rgbColor rgb="00A6CAF0"/>
      <rgbColor rgb="00DD9CB3"/>
      <rgbColor rgb="00B38FEE"/>
      <rgbColor rgb="00E3E3E3"/>
      <rgbColor rgb="002A6FF9"/>
      <rgbColor rgb="003FB8CD"/>
      <rgbColor rgb="00488436"/>
      <rgbColor rgb="00958C41"/>
      <rgbColor rgb="008E5E42"/>
      <rgbColor rgb="00A0627A"/>
      <rgbColor rgb="00624FAC"/>
      <rgbColor rgb="00969696"/>
      <rgbColor rgb="001D2FBE"/>
      <rgbColor rgb="00286676"/>
      <rgbColor rgb="00004500"/>
      <rgbColor rgb="00453E01"/>
      <rgbColor rgb="006A2813"/>
      <rgbColor rgb="0085396A"/>
      <rgbColor rgb="004A3285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alcChain" Target="calcChain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tyles" Target="style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0" i="0" u="none" strike="noStrike" baseline="0">
                <a:solidFill>
                  <a:srgbClr val="424242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Calibration data and best-fit line</a:t>
            </a:r>
          </a:p>
        </c:rich>
      </c:tx>
      <c:layout/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280562326028373"/>
          <c:y val="0.13970004097977151"/>
          <c:w val="0.82002368622624977"/>
          <c:h val="0.73669717759766307"/>
        </c:manualLayout>
      </c:layout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Sheet1!$B$6:$B$50</c:f>
              <c:numCache>
                <c:formatCode>General</c:formatCode>
                <c:ptCount val="45"/>
              </c:numCache>
            </c:numRef>
          </c:xVal>
          <c:yVal>
            <c:numRef>
              <c:f>Sheet1!$C$6:$C$50</c:f>
              <c:numCache>
                <c:formatCode>General</c:formatCode>
                <c:ptCount val="45"/>
              </c:numCache>
            </c:numRef>
          </c:yVal>
          <c:smooth val="0"/>
        </c:ser>
        <c:ser>
          <c:idx val="1"/>
          <c:order val="1"/>
          <c:tx>
            <c:strRef>
              <c:f>Sheet2!$A$2</c:f>
              <c:strCache>
                <c:ptCount val="1"/>
                <c:pt idx="0">
                  <c:v>Data for fitted curve plot</c:v>
                </c:pt>
              </c:strCache>
            </c:strRef>
          </c:tx>
          <c:spPr>
            <a:ln w="19050" cap="rnd">
              <a:solidFill>
                <a:srgbClr val="0070C0"/>
              </a:solidFill>
              <a:round/>
            </a:ln>
            <a:effectLst/>
          </c:spPr>
          <c:marker>
            <c:symbol val="none"/>
          </c:marker>
          <c:xVal>
            <c:numRef>
              <c:f>Sheet2!$B$4:$B$53</c:f>
              <c:numCache>
                <c:formatCode>General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xVal>
          <c:yVal>
            <c:numRef>
              <c:f>Sheet2!$C$4:$C$53</c:f>
              <c:numCache>
                <c:formatCode>General</c:formatCode>
                <c:ptCount val="5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32560"/>
        <c:axId val="131633104"/>
      </c:scatterChart>
      <c:valAx>
        <c:axId val="13163256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Standards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424242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1633104"/>
        <c:crosses val="autoZero"/>
        <c:crossBetween val="midCat"/>
      </c:valAx>
      <c:valAx>
        <c:axId val="1316331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en-US"/>
                  <a:t>Reading</a:t>
                </a:r>
              </a:p>
            </c:rich>
          </c:tx>
          <c:layout>
            <c:manualLayout>
              <c:xMode val="edge"/>
              <c:yMode val="edge"/>
              <c:x val="0"/>
              <c:y val="0.44976703998956652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424242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163256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rgbClr val="5B9BD5"/>
              </a:solidFill>
              <a:ln>
                <a:solidFill>
                  <a:srgbClr val="FF0000"/>
                </a:solidFill>
                <a:prstDash val="solid"/>
              </a:ln>
            </c:spPr>
          </c:marker>
          <c:xVal>
            <c:strRef>
              <c:f>Sheet2!$E$4:$E$15</c:f>
            </c:strRef>
          </c:xVal>
          <c:yVal>
            <c:numRef>
              <c:f>Sheet2!$H$4:$H$15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31627120"/>
        <c:axId val="131633648"/>
      </c:scatterChart>
      <c:valAx>
        <c:axId val="131627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424242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1633648"/>
        <c:crosses val="autoZero"/>
        <c:crossBetween val="midCat"/>
      </c:valAx>
      <c:valAx>
        <c:axId val="131633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424242"/>
                </a:solidFill>
                <a:latin typeface="Calibri"/>
                <a:ea typeface="Calibri"/>
                <a:cs typeface="Calibri"/>
              </a:defRPr>
            </a:pPr>
            <a:endParaRPr lang="en-US"/>
          </a:p>
        </c:txPr>
        <c:crossAx val="131627120"/>
        <c:crosses val="autoZero"/>
        <c:crossBetween val="midCat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Sheet3!$B$6:$B$11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xVal>
          <c:yVal>
            <c:numRef>
              <c:f>Sheet3!$C$6:$C$11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1060816"/>
        <c:axId val="1751062448"/>
      </c:scatterChart>
      <c:valAx>
        <c:axId val="175106081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62448"/>
        <c:crosses val="autoZero"/>
        <c:crossBetween val="midCat"/>
      </c:valAx>
      <c:valAx>
        <c:axId val="1751062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6081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Sheet3!$B$6:$B$50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xVal>
          <c:yVal>
            <c:numRef>
              <c:f>Sheet3!$C$6:$C$50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1057552"/>
        <c:axId val="1751058096"/>
      </c:scatterChart>
      <c:valAx>
        <c:axId val="175105755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58096"/>
        <c:crosses val="autoZero"/>
        <c:crossBetween val="midCat"/>
      </c:valAx>
      <c:valAx>
        <c:axId val="1751058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5755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Sheet3!$B$6:$B$50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xVal>
          <c:yVal>
            <c:numRef>
              <c:f>Sheet3!$C$6:$C$50</c:f>
              <c:numCache>
                <c:formatCode>General</c:formatCode>
                <c:ptCount val="4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1059728"/>
        <c:axId val="1751060272"/>
      </c:scatterChart>
      <c:valAx>
        <c:axId val="17510597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60272"/>
        <c:crosses val="autoZero"/>
        <c:crossBetween val="midCat"/>
      </c:valAx>
      <c:valAx>
        <c:axId val="175106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1059728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47625</xdr:colOff>
      <xdr:row>2</xdr:row>
      <xdr:rowOff>47625</xdr:rowOff>
    </xdr:from>
    <xdr:to>
      <xdr:col>9</xdr:col>
      <xdr:colOff>0</xdr:colOff>
      <xdr:row>20</xdr:row>
      <xdr:rowOff>85725</xdr:rowOff>
    </xdr:to>
    <xdr:graphicFrame macro="">
      <xdr:nvGraphicFramePr>
        <xdr:cNvPr id="1085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9525</xdr:colOff>
      <xdr:row>20</xdr:row>
      <xdr:rowOff>95250</xdr:rowOff>
    </xdr:from>
    <xdr:to>
      <xdr:col>8</xdr:col>
      <xdr:colOff>647700</xdr:colOff>
      <xdr:row>28</xdr:row>
      <xdr:rowOff>47625</xdr:rowOff>
    </xdr:to>
    <xdr:graphicFrame macro="">
      <xdr:nvGraphicFramePr>
        <xdr:cNvPr id="1086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66675</xdr:colOff>
      <xdr:row>4</xdr:row>
      <xdr:rowOff>52387</xdr:rowOff>
    </xdr:from>
    <xdr:to>
      <xdr:col>30</xdr:col>
      <xdr:colOff>371475</xdr:colOff>
      <xdr:row>18</xdr:row>
      <xdr:rowOff>80962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34</xdr:col>
      <xdr:colOff>66675</xdr:colOff>
      <xdr:row>9</xdr:row>
      <xdr:rowOff>52387</xdr:rowOff>
    </xdr:from>
    <xdr:to>
      <xdr:col>41</xdr:col>
      <xdr:colOff>371475</xdr:colOff>
      <xdr:row>23</xdr:row>
      <xdr:rowOff>80962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66675</xdr:colOff>
      <xdr:row>4</xdr:row>
      <xdr:rowOff>52387</xdr:rowOff>
    </xdr:from>
    <xdr:to>
      <xdr:col>30</xdr:col>
      <xdr:colOff>371475</xdr:colOff>
      <xdr:row>18</xdr:row>
      <xdr:rowOff>80962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IW141"/>
  <sheetViews>
    <sheetView tabSelected="1" zoomScale="115" zoomScaleNormal="115" workbookViewId="0">
      <selection activeCell="B6" sqref="B6"/>
    </sheetView>
  </sheetViews>
  <sheetFormatPr defaultColWidth="11.5703125" defaultRowHeight="12.75"/>
  <cols>
    <col min="1" max="1" width="0.85546875" style="10" customWidth="1"/>
    <col min="2" max="2" width="9.140625" style="10" customWidth="1"/>
    <col min="3" max="3" width="10.140625" style="10" customWidth="1"/>
    <col min="4" max="4" width="9.42578125" style="10" customWidth="1"/>
    <col min="5" max="5" width="9.7109375" style="10" customWidth="1"/>
    <col min="6" max="6" width="10.5703125" style="10" customWidth="1"/>
    <col min="7" max="7" width="11.42578125" style="10" customWidth="1"/>
    <col min="8" max="8" width="10.85546875" style="10" customWidth="1"/>
    <col min="9" max="9" width="10.28515625" style="10" customWidth="1"/>
    <col min="10" max="10" width="12.42578125" style="10" customWidth="1"/>
    <col min="11" max="11" width="12.28515625" style="10" customWidth="1"/>
    <col min="12" max="12" width="9" style="10" customWidth="1"/>
    <col min="13" max="14" width="8.140625" style="10" customWidth="1"/>
    <col min="15" max="15" width="125.5703125" style="10" customWidth="1"/>
    <col min="16" max="16" width="4.85546875" style="10" customWidth="1"/>
    <col min="17" max="21" width="6.7109375" style="10" customWidth="1"/>
    <col min="22" max="24" width="5" style="10" customWidth="1"/>
    <col min="25" max="25" width="7.85546875" style="10" customWidth="1"/>
    <col min="26" max="26" width="11.28515625" style="10" customWidth="1"/>
    <col min="27" max="27" width="9.140625" style="10" customWidth="1"/>
    <col min="28" max="28" width="9.28515625" style="10" customWidth="1"/>
    <col min="29" max="29" width="10.5703125" style="10" customWidth="1"/>
    <col min="30" max="30" width="9" style="10" customWidth="1"/>
    <col min="31" max="31" width="9.28515625" style="10" customWidth="1"/>
    <col min="32" max="32" width="6.42578125" style="10" customWidth="1"/>
    <col min="33" max="33" width="5.85546875" style="10" customWidth="1"/>
    <col min="34" max="34" width="5.28515625" style="10" customWidth="1"/>
    <col min="35" max="36" width="4.7109375" style="10" customWidth="1"/>
    <col min="37" max="42" width="1.42578125" style="10" customWidth="1"/>
    <col min="43" max="43" width="8.140625" style="10" customWidth="1"/>
    <col min="44" max="44" width="9.42578125" style="10" customWidth="1"/>
    <col min="45" max="46" width="1.85546875" style="10" customWidth="1"/>
    <col min="47" max="52" width="4" style="10" customWidth="1"/>
    <col min="53" max="53" width="5.42578125" style="10" customWidth="1"/>
    <col min="54" max="55" width="3.42578125" style="10" customWidth="1"/>
    <col min="56" max="56" width="1" style="10" customWidth="1"/>
    <col min="57" max="64" width="7.28515625" style="10" customWidth="1"/>
    <col min="65" max="65" width="6.5703125" style="10" customWidth="1"/>
    <col min="66" max="66" width="6.28515625" style="10" customWidth="1"/>
    <col min="67" max="68" width="11.5703125" style="10"/>
    <col min="69" max="74" width="11.5703125" style="10" hidden="1" customWidth="1"/>
    <col min="75" max="78" width="11.5703125" style="10"/>
    <col min="79" max="85" width="8.28515625" style="10" customWidth="1"/>
    <col min="86" max="16384" width="11.5703125" style="10"/>
  </cols>
  <sheetData>
    <row r="1" spans="1:257" ht="7.5" customHeight="1"/>
    <row r="2" spans="1:257" ht="15.6" customHeight="1">
      <c r="A2" s="20" t="s">
        <v>131</v>
      </c>
      <c r="M2" s="10" t="s">
        <v>0</v>
      </c>
      <c r="Y2" s="17" t="s">
        <v>92</v>
      </c>
    </row>
    <row r="3" spans="1:257" ht="15.75">
      <c r="B3" s="21" t="s">
        <v>2</v>
      </c>
      <c r="J3" s="21" t="s">
        <v>3</v>
      </c>
      <c r="M3" s="10" t="s">
        <v>0</v>
      </c>
      <c r="Y3" s="10" t="s">
        <v>4</v>
      </c>
      <c r="Z3" s="22" t="s">
        <v>5</v>
      </c>
    </row>
    <row r="4" spans="1:257" ht="7.5" customHeight="1">
      <c r="K4" s="23"/>
      <c r="L4" s="23"/>
      <c r="M4" s="24"/>
      <c r="N4" s="24"/>
    </row>
    <row r="5" spans="1:257" ht="24.6" customHeight="1">
      <c r="B5" s="25" t="s">
        <v>84</v>
      </c>
      <c r="C5" s="26" t="s">
        <v>7</v>
      </c>
      <c r="J5" s="27" t="s">
        <v>96</v>
      </c>
      <c r="K5" s="28" t="s">
        <v>9</v>
      </c>
      <c r="L5" s="115" t="s">
        <v>93</v>
      </c>
      <c r="M5" s="114" t="s">
        <v>94</v>
      </c>
      <c r="N5" s="116"/>
      <c r="O5" s="112" t="s">
        <v>10</v>
      </c>
      <c r="P5" s="10" t="s">
        <v>11</v>
      </c>
      <c r="Q5" s="32" t="s">
        <v>12</v>
      </c>
      <c r="R5" s="32" t="s">
        <v>13</v>
      </c>
      <c r="S5" s="32" t="s">
        <v>14</v>
      </c>
      <c r="T5" s="32" t="s">
        <v>15</v>
      </c>
      <c r="U5" s="32" t="s">
        <v>16</v>
      </c>
      <c r="AH5" s="10" t="s">
        <v>89</v>
      </c>
      <c r="AI5" s="25" t="s">
        <v>84</v>
      </c>
      <c r="AJ5" s="26" t="s">
        <v>7</v>
      </c>
      <c r="AQ5" s="27" t="s">
        <v>8</v>
      </c>
      <c r="AR5" s="28" t="s">
        <v>9</v>
      </c>
      <c r="AS5" s="29" t="s">
        <v>83</v>
      </c>
      <c r="AT5" s="30" t="s">
        <v>85</v>
      </c>
      <c r="AU5" s="31" t="s">
        <v>10</v>
      </c>
      <c r="AV5" s="10" t="s">
        <v>11</v>
      </c>
      <c r="AW5" s="32" t="s">
        <v>12</v>
      </c>
      <c r="AX5" s="32" t="s">
        <v>13</v>
      </c>
      <c r="AY5" s="32" t="s">
        <v>14</v>
      </c>
      <c r="AZ5" s="32" t="s">
        <v>15</v>
      </c>
      <c r="BA5" s="32" t="s">
        <v>16</v>
      </c>
      <c r="BB5" s="10" t="e">
        <f ca="1">SQRT(SUM(BB6:BB50))</f>
        <v>#DIV/0!</v>
      </c>
      <c r="BC5" s="10" t="e">
        <f ca="1">_xludf.AVERAGEA(BC6:BC50)</f>
        <v>#NAME?</v>
      </c>
      <c r="BM5" s="10" t="s">
        <v>90</v>
      </c>
      <c r="BN5" s="10" t="s">
        <v>89</v>
      </c>
      <c r="BO5" s="25" t="s">
        <v>84</v>
      </c>
      <c r="BP5" s="26" t="s">
        <v>7</v>
      </c>
      <c r="BW5" s="27" t="s">
        <v>8</v>
      </c>
      <c r="BX5" s="28" t="s">
        <v>9</v>
      </c>
      <c r="BY5" s="29" t="s">
        <v>83</v>
      </c>
      <c r="BZ5" s="30" t="s">
        <v>85</v>
      </c>
      <c r="CA5" s="31" t="s">
        <v>10</v>
      </c>
      <c r="CB5" s="10" t="s">
        <v>11</v>
      </c>
      <c r="CC5" s="32" t="s">
        <v>12</v>
      </c>
      <c r="CD5" s="32" t="s">
        <v>13</v>
      </c>
      <c r="CE5" s="32" t="s">
        <v>14</v>
      </c>
      <c r="CF5" s="32" t="s">
        <v>15</v>
      </c>
      <c r="CG5" s="32" t="s">
        <v>16</v>
      </c>
      <c r="CH5" s="10" t="e">
        <f ca="1">SQRT(SUM(CH6:CH50))</f>
        <v>#DIV/0!</v>
      </c>
      <c r="CI5" s="10" t="e">
        <f ca="1">_xludf.AVERAGEA(CI6:CI50)</f>
        <v>#NAME?</v>
      </c>
      <c r="CU5" s="25"/>
      <c r="CV5" s="26"/>
      <c r="DC5" s="27"/>
      <c r="DD5" s="28"/>
      <c r="DE5" s="29"/>
      <c r="DF5" s="30"/>
      <c r="DG5" s="31"/>
      <c r="DI5" s="32"/>
      <c r="DJ5" s="32"/>
      <c r="DK5" s="32"/>
      <c r="DL5" s="32"/>
      <c r="DM5" s="32"/>
      <c r="EA5" s="25"/>
      <c r="EB5" s="26"/>
      <c r="EI5" s="27"/>
      <c r="EJ5" s="28"/>
      <c r="EK5" s="29"/>
      <c r="EL5" s="30"/>
      <c r="EM5" s="31"/>
      <c r="EO5" s="32"/>
      <c r="EP5" s="32"/>
      <c r="EQ5" s="32"/>
      <c r="ER5" s="32"/>
      <c r="ES5" s="32"/>
      <c r="FG5" s="25"/>
      <c r="FH5" s="26"/>
      <c r="FO5" s="27"/>
      <c r="FP5" s="28"/>
      <c r="FQ5" s="29"/>
      <c r="FR5" s="30"/>
      <c r="FS5" s="31"/>
      <c r="FU5" s="32"/>
      <c r="FV5" s="32"/>
      <c r="FW5" s="32"/>
      <c r="FX5" s="32"/>
      <c r="FY5" s="32"/>
      <c r="GM5" s="25"/>
      <c r="GN5" s="26"/>
      <c r="GU5" s="27"/>
      <c r="GV5" s="28"/>
      <c r="GW5" s="29"/>
      <c r="GX5" s="30"/>
      <c r="GY5" s="31"/>
      <c r="HA5" s="32"/>
      <c r="HB5" s="32"/>
      <c r="HC5" s="32"/>
      <c r="HD5" s="32"/>
      <c r="HE5" s="32"/>
      <c r="HS5" s="25"/>
      <c r="HT5" s="26"/>
      <c r="IA5" s="27"/>
      <c r="IB5" s="28"/>
      <c r="IC5" s="29"/>
      <c r="ID5" s="30"/>
      <c r="IE5" s="31"/>
      <c r="IG5" s="32"/>
      <c r="IH5" s="32"/>
      <c r="II5" s="32"/>
      <c r="IJ5" s="32"/>
      <c r="IK5" s="32"/>
      <c r="IW5" s="10" t="s">
        <v>90</v>
      </c>
    </row>
    <row r="6" spans="1:257">
      <c r="B6" s="33"/>
      <c r="C6" s="33"/>
      <c r="J6" s="34"/>
      <c r="K6" s="35" t="str">
        <f t="shared" ref="K6:K22" si="0">IF(COUNT(J6)=1,(-b+SQRT(b*b-4*$AA$29*(__c-J6)))/(2*$AA$29),"")</f>
        <v/>
      </c>
      <c r="L6" s="36" t="str">
        <f>IF(COUNT(J6)=1,STDEV(Sheet6:Sheet70!K6),"")</f>
        <v/>
      </c>
      <c r="M6" s="109" t="str">
        <f>IF(COUNT(J6)=1,L6/K6,"")</f>
        <v/>
      </c>
      <c r="N6" s="117"/>
      <c r="O6" s="18">
        <f t="shared" ref="O6:O50" si="1">IF(COUNT(B6:C6)=2,B6,0)</f>
        <v>0</v>
      </c>
      <c r="P6" s="10">
        <f t="shared" ref="P6:P50" si="2">IF(COUNT(B6:C6)=2,C6,0)</f>
        <v>0</v>
      </c>
      <c r="Q6" s="10">
        <f t="shared" ref="Q6:Q50" si="3">IF(COUNT(B6:C6)=2,O6*P6,0)</f>
        <v>0</v>
      </c>
      <c r="R6" s="10">
        <f>IF(COUNT($B6:$C6)=2,$B6^2,0)</f>
        <v>0</v>
      </c>
      <c r="S6" s="10">
        <f t="shared" ref="S6:S50" si="4">IF(COUNT($B6:$C6)=2,$B6^3,0)</f>
        <v>0</v>
      </c>
      <c r="T6" s="10">
        <f t="shared" ref="T6:T50" si="5">IF(COUNT($B6:$C6)=2,$B6^4,0)</f>
        <v>0</v>
      </c>
      <c r="U6" s="10">
        <f t="shared" ref="U6:U50" si="6">IF(COUNT($B6:$C6)=2,$C6*$B6^2,0)</f>
        <v>0</v>
      </c>
      <c r="Y6" s="38" t="s">
        <v>91</v>
      </c>
      <c r="AH6" s="10">
        <f ca="1">RAND()</f>
        <v>0.36518104005258989</v>
      </c>
      <c r="AI6" s="33">
        <f t="shared" ref="AI6:AI16" ca="1" si="7">IF(AH6&gt;0.5,$B7,$B6)</f>
        <v>0</v>
      </c>
      <c r="AJ6" s="99">
        <f t="shared" ref="AJ6:AJ16" ca="1" si="8">IF(AH6&gt;0.5,$C7,$C6)</f>
        <v>0</v>
      </c>
      <c r="AQ6" s="34">
        <f>J6</f>
        <v>0</v>
      </c>
      <c r="AR6" s="35" t="str">
        <f t="shared" ref="AR6:AR50" si="9">IF(COUNT($B6)=1,(-BF$30+SQRT(BF$30*BF$30-4*BG$29*(BF$31-AQ6)))/(2*BG$29),"")</f>
        <v/>
      </c>
      <c r="AS6" s="36" t="str">
        <f t="shared" ref="AS6:AS50" si="10">IF((COUNT($A6:$C6)=2),(-b+SQRT(b*b-4*a*(__c-AJ6)))/(2*a)/AI6,"")</f>
        <v/>
      </c>
      <c r="AT6" s="37" t="e">
        <f t="shared" ref="AT6:AT15" ca="1" si="11">IF(COUNT(AI6:AJ6)=2,(AI6-(-b+SQRT(b*b-4*a*(__c-AJ6)))/(2*a))/AI6,"")</f>
        <v>#DIV/0!</v>
      </c>
      <c r="AU6" s="18">
        <f t="shared" ref="AU6:AU50" si="12">IF(COUNT($B6:$C6)=2,AI6,0)</f>
        <v>0</v>
      </c>
      <c r="AV6" s="10">
        <f t="shared" ref="AV6:AV50" si="13">IF(COUNT($B6:$C6)=2,AJ6,0)</f>
        <v>0</v>
      </c>
      <c r="AW6" s="10">
        <f t="shared" ref="AW6:AW50" si="14">IF(COUNT($B6:$C6)=2,AU6*AV6,0)</f>
        <v>0</v>
      </c>
      <c r="AX6" s="10">
        <f t="shared" ref="AX6:AX50" si="15">IF(COUNT($B6:$C6)=2,AI6^2,0)</f>
        <v>0</v>
      </c>
      <c r="AY6" s="10">
        <f t="shared" ref="AY6:AY50" si="16">IF(COUNT($B6:$C6)=2,AI6^3,0)</f>
        <v>0</v>
      </c>
      <c r="AZ6" s="10">
        <f t="shared" ref="AZ6:AZ50" si="17">IF(COUNT($B6:$C6)=2,AI6^4,0)</f>
        <v>0</v>
      </c>
      <c r="BA6" s="10">
        <f t="shared" ref="BA6:BA50" si="18">IF(COUNT($B6:$C6)=2,AV6*AU6^2,0)</f>
        <v>0</v>
      </c>
      <c r="BB6" s="10" t="e">
        <f t="shared" ref="BB6:BB29" ca="1" si="19">AT6^2</f>
        <v>#DIV/0!</v>
      </c>
      <c r="BC6" s="10" t="e">
        <f t="shared" ref="BC6:BC50" ca="1" si="20">ABS(AT6:AT41)</f>
        <v>#DIV/0!</v>
      </c>
      <c r="BE6" s="38"/>
      <c r="BF6" s="38"/>
      <c r="BN6" s="10">
        <f ca="1">RAND()</f>
        <v>8.5330904342137193E-2</v>
      </c>
      <c r="BO6" s="33">
        <f t="shared" ref="BO6:BO16" ca="1" si="21">IF(BN6&gt;0.5,$B7,$B6)</f>
        <v>0</v>
      </c>
      <c r="BP6" s="99">
        <f t="shared" ref="BP6:BP16" ca="1" si="22">IF(BN6&gt;0.5,$C7,$C6)</f>
        <v>0</v>
      </c>
      <c r="BW6" s="34">
        <f>J6</f>
        <v>0</v>
      </c>
      <c r="BX6" s="35" t="str">
        <f t="shared" ref="BX6:BX50" si="23">IF(COUNT($B6)=1,(-CL$30+SQRT(CL$30*CL$30-4*CM$29*(CL$31-BW6)))/(2*CM$29),"")</f>
        <v/>
      </c>
      <c r="BY6" s="36" t="str">
        <f t="shared" ref="BY6:BY50" si="24">IF((COUNT($A6:$C6)=2),(-b+SQRT(b*b-4*a*(__c-BP6)))/(2*a)/BO6,"")</f>
        <v/>
      </c>
      <c r="BZ6" s="37" t="e">
        <f t="shared" ref="BZ6:BZ50" ca="1" si="25">IF(COUNT(BO6:BP6)=2,(BO6-(-b+SQRT(b*b-4*a*(__c-BP6)))/(2*a))/BO6,"")</f>
        <v>#DIV/0!</v>
      </c>
      <c r="CA6" s="18">
        <f t="shared" ref="CA6:CA50" si="26">IF(COUNT($B6:$C6)=2,BO6,0)</f>
        <v>0</v>
      </c>
      <c r="CB6" s="10">
        <f t="shared" ref="CB6:CB50" si="27">IF(COUNT($B6:$C6)=2,BP6,0)</f>
        <v>0</v>
      </c>
      <c r="CC6" s="10">
        <f t="shared" ref="CC6:CC50" si="28">IF(COUNT($B6:$C6)=2,CA6*CB6,0)</f>
        <v>0</v>
      </c>
      <c r="CD6" s="10">
        <f t="shared" ref="CD6:CD50" si="29">IF(COUNT($B6:$C6)=2,BO6^2,0)</f>
        <v>0</v>
      </c>
      <c r="CE6" s="10">
        <f t="shared" ref="CE6:CE50" si="30">IF(COUNT($B6:$C6)=2,BO6^3,0)</f>
        <v>0</v>
      </c>
      <c r="CF6" s="10">
        <f t="shared" ref="CF6:CF50" si="31">IF(COUNT($B6:$C6)=2,BO6^4,0)</f>
        <v>0</v>
      </c>
      <c r="CG6" s="10">
        <f t="shared" ref="CG6:CG50" si="32">IF(COUNT($B6:$C6)=2,CB6*CA6^2,0)</f>
        <v>0</v>
      </c>
      <c r="CH6" s="10" t="e">
        <f t="shared" ref="CH6:CH29" ca="1" si="33">BZ6^2</f>
        <v>#DIV/0!</v>
      </c>
      <c r="CI6" s="10" t="e">
        <f t="shared" ref="CI6:CI50" ca="1" si="34">ABS(BZ6:BZ41)</f>
        <v>#DIV/0!</v>
      </c>
      <c r="CK6" s="38"/>
      <c r="CL6" s="38"/>
      <c r="CU6" s="33"/>
      <c r="CV6" s="99"/>
      <c r="DC6" s="34"/>
      <c r="DD6" s="35"/>
      <c r="DE6" s="36"/>
      <c r="DF6" s="37"/>
      <c r="DG6" s="18"/>
      <c r="DQ6" s="38"/>
      <c r="DR6" s="38"/>
      <c r="EA6" s="33"/>
      <c r="EB6" s="99"/>
      <c r="EI6" s="34"/>
      <c r="EJ6" s="35"/>
      <c r="EK6" s="36"/>
      <c r="EL6" s="37"/>
      <c r="EM6" s="18"/>
      <c r="EW6" s="38"/>
      <c r="EX6" s="38"/>
      <c r="FG6" s="33"/>
      <c r="FH6" s="99"/>
      <c r="FO6" s="34"/>
      <c r="FP6" s="35"/>
      <c r="FQ6" s="36"/>
      <c r="FR6" s="37"/>
      <c r="FS6" s="18"/>
      <c r="GC6" s="38"/>
      <c r="GD6" s="38"/>
      <c r="GM6" s="33"/>
      <c r="GN6" s="99"/>
      <c r="GU6" s="34"/>
      <c r="GV6" s="35"/>
      <c r="GW6" s="36"/>
      <c r="GX6" s="37"/>
      <c r="GY6" s="18"/>
      <c r="HI6" s="38"/>
      <c r="HJ6" s="38"/>
      <c r="HS6" s="33"/>
      <c r="HT6" s="99"/>
      <c r="IA6" s="34"/>
      <c r="IB6" s="35"/>
      <c r="IC6" s="36"/>
      <c r="ID6" s="37"/>
      <c r="IE6" s="18"/>
      <c r="IO6" s="38"/>
      <c r="IP6" s="38"/>
    </row>
    <row r="7" spans="1:257">
      <c r="B7" s="33"/>
      <c r="C7" s="33"/>
      <c r="J7" s="34"/>
      <c r="K7" s="35" t="str">
        <f t="shared" si="0"/>
        <v/>
      </c>
      <c r="L7" s="36" t="str">
        <f>IF(COUNT(J7)=1,STDEV(Sheet6:Sheet70!K7),"")</f>
        <v/>
      </c>
      <c r="M7" s="109" t="str">
        <f t="shared" ref="M7:M50" si="35">IF(COUNT(J7)=1,L7/K7,"")</f>
        <v/>
      </c>
      <c r="N7" s="117"/>
      <c r="O7" s="18">
        <f t="shared" si="1"/>
        <v>0</v>
      </c>
      <c r="P7" s="10">
        <f t="shared" si="2"/>
        <v>0</v>
      </c>
      <c r="Q7" s="10">
        <f t="shared" si="3"/>
        <v>0</v>
      </c>
      <c r="R7" s="10">
        <f t="shared" ref="R7:R50" si="36">IF(COUNT(B7:C7)=2,B7^2,0)</f>
        <v>0</v>
      </c>
      <c r="S7" s="10">
        <f t="shared" si="4"/>
        <v>0</v>
      </c>
      <c r="T7" s="10">
        <f t="shared" si="5"/>
        <v>0</v>
      </c>
      <c r="U7" s="10">
        <f t="shared" si="6"/>
        <v>0</v>
      </c>
      <c r="Y7" s="39" t="s">
        <v>17</v>
      </c>
      <c r="Z7" s="40"/>
      <c r="AH7" s="10">
        <f t="shared" ref="AH7:AH16" ca="1" si="37">RAND()</f>
        <v>0.52176635419850081</v>
      </c>
      <c r="AI7" s="33">
        <f t="shared" ca="1" si="7"/>
        <v>0</v>
      </c>
      <c r="AJ7" s="99">
        <f t="shared" ca="1" si="8"/>
        <v>0</v>
      </c>
      <c r="AQ7" s="34">
        <f t="shared" ref="AQ7:AQ50" si="38">J7</f>
        <v>0</v>
      </c>
      <c r="AR7" s="35" t="str">
        <f t="shared" si="9"/>
        <v/>
      </c>
      <c r="AS7" s="36" t="str">
        <f t="shared" si="10"/>
        <v/>
      </c>
      <c r="AT7" s="37" t="e">
        <f t="shared" ca="1" si="11"/>
        <v>#DIV/0!</v>
      </c>
      <c r="AU7" s="18">
        <f t="shared" si="12"/>
        <v>0</v>
      </c>
      <c r="AV7" s="10">
        <f t="shared" si="13"/>
        <v>0</v>
      </c>
      <c r="AW7" s="10">
        <f t="shared" si="14"/>
        <v>0</v>
      </c>
      <c r="AX7" s="10">
        <f t="shared" si="15"/>
        <v>0</v>
      </c>
      <c r="AY7" s="10">
        <f t="shared" si="16"/>
        <v>0</v>
      </c>
      <c r="AZ7" s="10">
        <f t="shared" si="17"/>
        <v>0</v>
      </c>
      <c r="BA7" s="10">
        <f t="shared" si="18"/>
        <v>0</v>
      </c>
      <c r="BB7" s="10" t="e">
        <f t="shared" ca="1" si="19"/>
        <v>#DIV/0!</v>
      </c>
      <c r="BC7" s="10" t="e">
        <f t="shared" ca="1" si="20"/>
        <v>#DIV/0!</v>
      </c>
      <c r="BE7" s="38"/>
      <c r="BF7" s="38"/>
      <c r="BN7" s="10">
        <f t="shared" ref="BN7:BN16" ca="1" si="39">RAND()</f>
        <v>0.1852221963895222</v>
      </c>
      <c r="BO7" s="33">
        <f t="shared" ca="1" si="21"/>
        <v>0</v>
      </c>
      <c r="BP7" s="99">
        <f t="shared" ca="1" si="22"/>
        <v>0</v>
      </c>
      <c r="BW7" s="34">
        <f t="shared" ref="BW7:BW50" si="40">J7</f>
        <v>0</v>
      </c>
      <c r="BX7" s="35" t="str">
        <f t="shared" si="23"/>
        <v/>
      </c>
      <c r="BY7" s="36" t="str">
        <f t="shared" si="24"/>
        <v/>
      </c>
      <c r="BZ7" s="37" t="e">
        <f t="shared" ca="1" si="25"/>
        <v>#DIV/0!</v>
      </c>
      <c r="CA7" s="18">
        <f t="shared" si="26"/>
        <v>0</v>
      </c>
      <c r="CB7" s="10">
        <f t="shared" si="27"/>
        <v>0</v>
      </c>
      <c r="CC7" s="10">
        <f t="shared" si="28"/>
        <v>0</v>
      </c>
      <c r="CD7" s="10">
        <f t="shared" si="29"/>
        <v>0</v>
      </c>
      <c r="CE7" s="10">
        <f t="shared" si="30"/>
        <v>0</v>
      </c>
      <c r="CF7" s="10">
        <f t="shared" si="31"/>
        <v>0</v>
      </c>
      <c r="CG7" s="10">
        <f t="shared" si="32"/>
        <v>0</v>
      </c>
      <c r="CH7" s="10" t="e">
        <f t="shared" ca="1" si="33"/>
        <v>#DIV/0!</v>
      </c>
      <c r="CI7" s="10" t="e">
        <f t="shared" ca="1" si="34"/>
        <v>#DIV/0!</v>
      </c>
      <c r="CK7" s="38"/>
      <c r="CL7" s="38"/>
      <c r="CU7" s="33"/>
      <c r="CV7" s="99"/>
      <c r="DC7" s="34"/>
      <c r="DD7" s="35"/>
      <c r="DE7" s="36"/>
      <c r="DF7" s="37"/>
      <c r="DG7" s="18"/>
      <c r="DQ7" s="38"/>
      <c r="DR7" s="38"/>
      <c r="EA7" s="33"/>
      <c r="EB7" s="99"/>
      <c r="EI7" s="34"/>
      <c r="EJ7" s="35"/>
      <c r="EK7" s="36"/>
      <c r="EL7" s="37"/>
      <c r="EM7" s="18"/>
      <c r="EW7" s="38"/>
      <c r="EX7" s="38"/>
      <c r="FG7" s="33"/>
      <c r="FH7" s="99"/>
      <c r="FO7" s="34"/>
      <c r="FP7" s="35"/>
      <c r="FQ7" s="36"/>
      <c r="FR7" s="37"/>
      <c r="FS7" s="18"/>
      <c r="GC7" s="38"/>
      <c r="GD7" s="38"/>
      <c r="GM7" s="33"/>
      <c r="GN7" s="99"/>
      <c r="GU7" s="34"/>
      <c r="GV7" s="35"/>
      <c r="GW7" s="36"/>
      <c r="GX7" s="37"/>
      <c r="GY7" s="18"/>
      <c r="HI7" s="38"/>
      <c r="HJ7" s="38"/>
      <c r="HS7" s="33"/>
      <c r="HT7" s="99"/>
      <c r="IA7" s="34"/>
      <c r="IB7" s="35"/>
      <c r="IC7" s="36"/>
      <c r="ID7" s="37"/>
      <c r="IE7" s="18"/>
      <c r="IO7" s="38"/>
      <c r="IP7" s="38"/>
    </row>
    <row r="8" spans="1:257">
      <c r="B8" s="33"/>
      <c r="C8" s="33"/>
      <c r="J8" s="34"/>
      <c r="K8" s="35" t="str">
        <f t="shared" si="0"/>
        <v/>
      </c>
      <c r="L8" s="36" t="str">
        <f>IF(COUNT(J8)=1,STDEV(Sheet6:Sheet70!K8),"")</f>
        <v/>
      </c>
      <c r="M8" s="109" t="str">
        <f t="shared" si="35"/>
        <v/>
      </c>
      <c r="N8" s="117"/>
      <c r="O8" s="18">
        <f t="shared" si="1"/>
        <v>0</v>
      </c>
      <c r="P8" s="10">
        <f t="shared" si="2"/>
        <v>0</v>
      </c>
      <c r="Q8" s="10">
        <f t="shared" si="3"/>
        <v>0</v>
      </c>
      <c r="R8" s="10">
        <f t="shared" si="36"/>
        <v>0</v>
      </c>
      <c r="S8" s="10">
        <f t="shared" si="4"/>
        <v>0</v>
      </c>
      <c r="T8" s="10">
        <f t="shared" si="5"/>
        <v>0</v>
      </c>
      <c r="U8" s="10">
        <f t="shared" si="6"/>
        <v>0</v>
      </c>
      <c r="Y8" s="41" t="s">
        <v>18</v>
      </c>
      <c r="Z8" s="41" t="s">
        <v>19</v>
      </c>
      <c r="AH8" s="10">
        <f t="shared" ca="1" si="37"/>
        <v>0.73535587766738242</v>
      </c>
      <c r="AI8" s="33">
        <f t="shared" ca="1" si="7"/>
        <v>0</v>
      </c>
      <c r="AJ8" s="99">
        <f t="shared" ca="1" si="8"/>
        <v>0</v>
      </c>
      <c r="AQ8" s="34">
        <f t="shared" si="38"/>
        <v>0</v>
      </c>
      <c r="AR8" s="35" t="str">
        <f t="shared" si="9"/>
        <v/>
      </c>
      <c r="AS8" s="36" t="str">
        <f t="shared" si="10"/>
        <v/>
      </c>
      <c r="AT8" s="37" t="e">
        <f t="shared" ca="1" si="11"/>
        <v>#DIV/0!</v>
      </c>
      <c r="AU8" s="18">
        <f t="shared" si="12"/>
        <v>0</v>
      </c>
      <c r="AV8" s="10">
        <f t="shared" si="13"/>
        <v>0</v>
      </c>
      <c r="AW8" s="10">
        <f t="shared" si="14"/>
        <v>0</v>
      </c>
      <c r="AX8" s="10">
        <f t="shared" si="15"/>
        <v>0</v>
      </c>
      <c r="AY8" s="10">
        <f t="shared" si="16"/>
        <v>0</v>
      </c>
      <c r="AZ8" s="10">
        <f t="shared" si="17"/>
        <v>0</v>
      </c>
      <c r="BA8" s="10">
        <f t="shared" si="18"/>
        <v>0</v>
      </c>
      <c r="BB8" s="10" t="e">
        <f t="shared" ca="1" si="19"/>
        <v>#DIV/0!</v>
      </c>
      <c r="BC8" s="10" t="e">
        <f t="shared" ca="1" si="20"/>
        <v>#DIV/0!</v>
      </c>
      <c r="BE8" s="38"/>
      <c r="BF8" s="38"/>
      <c r="BN8" s="10">
        <f t="shared" ca="1" si="39"/>
        <v>0.49677037784315514</v>
      </c>
      <c r="BO8" s="33">
        <f t="shared" ca="1" si="21"/>
        <v>0</v>
      </c>
      <c r="BP8" s="99">
        <f t="shared" ca="1" si="22"/>
        <v>0</v>
      </c>
      <c r="BW8" s="34">
        <f t="shared" si="40"/>
        <v>0</v>
      </c>
      <c r="BX8" s="35" t="str">
        <f t="shared" si="23"/>
        <v/>
      </c>
      <c r="BY8" s="36" t="str">
        <f t="shared" si="24"/>
        <v/>
      </c>
      <c r="BZ8" s="37" t="e">
        <f t="shared" ca="1" si="25"/>
        <v>#DIV/0!</v>
      </c>
      <c r="CA8" s="18">
        <f t="shared" si="26"/>
        <v>0</v>
      </c>
      <c r="CB8" s="10">
        <f t="shared" si="27"/>
        <v>0</v>
      </c>
      <c r="CC8" s="10">
        <f t="shared" si="28"/>
        <v>0</v>
      </c>
      <c r="CD8" s="10">
        <f t="shared" si="29"/>
        <v>0</v>
      </c>
      <c r="CE8" s="10">
        <f t="shared" si="30"/>
        <v>0</v>
      </c>
      <c r="CF8" s="10">
        <f t="shared" si="31"/>
        <v>0</v>
      </c>
      <c r="CG8" s="10">
        <f t="shared" si="32"/>
        <v>0</v>
      </c>
      <c r="CH8" s="10" t="e">
        <f t="shared" ca="1" si="33"/>
        <v>#DIV/0!</v>
      </c>
      <c r="CI8" s="10" t="e">
        <f t="shared" ca="1" si="34"/>
        <v>#DIV/0!</v>
      </c>
      <c r="CK8" s="38"/>
      <c r="CL8" s="38"/>
      <c r="CU8" s="33"/>
      <c r="CV8" s="99"/>
      <c r="DC8" s="34"/>
      <c r="DD8" s="35"/>
      <c r="DE8" s="36"/>
      <c r="DF8" s="37"/>
      <c r="DG8" s="18"/>
      <c r="DQ8" s="38"/>
      <c r="DR8" s="38"/>
      <c r="EA8" s="33"/>
      <c r="EB8" s="99"/>
      <c r="EI8" s="34"/>
      <c r="EJ8" s="35"/>
      <c r="EK8" s="36"/>
      <c r="EL8" s="37"/>
      <c r="EM8" s="18"/>
      <c r="EW8" s="38"/>
      <c r="EX8" s="38"/>
      <c r="FG8" s="33"/>
      <c r="FH8" s="99"/>
      <c r="FO8" s="34"/>
      <c r="FP8" s="35"/>
      <c r="FQ8" s="36"/>
      <c r="FR8" s="37"/>
      <c r="FS8" s="18"/>
      <c r="GC8" s="38"/>
      <c r="GD8" s="38"/>
      <c r="GM8" s="33"/>
      <c r="GN8" s="99"/>
      <c r="GU8" s="34"/>
      <c r="GV8" s="35"/>
      <c r="GW8" s="36"/>
      <c r="GX8" s="37"/>
      <c r="GY8" s="18"/>
      <c r="HI8" s="38"/>
      <c r="HJ8" s="38"/>
      <c r="HS8" s="33"/>
      <c r="HT8" s="99"/>
      <c r="IA8" s="34"/>
      <c r="IB8" s="35"/>
      <c r="IC8" s="36"/>
      <c r="ID8" s="37"/>
      <c r="IE8" s="18"/>
      <c r="IO8" s="38"/>
      <c r="IP8" s="38"/>
    </row>
    <row r="9" spans="1:257">
      <c r="B9" s="33"/>
      <c r="C9" s="33"/>
      <c r="J9" s="34"/>
      <c r="K9" s="35" t="str">
        <f t="shared" si="0"/>
        <v/>
      </c>
      <c r="L9" s="36" t="str">
        <f>IF(COUNT(J9)=1,STDEV(Sheet6:Sheet70!K9),"")</f>
        <v/>
      </c>
      <c r="M9" s="109" t="str">
        <f t="shared" si="35"/>
        <v/>
      </c>
      <c r="N9" s="117"/>
      <c r="O9" s="18">
        <f t="shared" si="1"/>
        <v>0</v>
      </c>
      <c r="P9" s="10">
        <f t="shared" si="2"/>
        <v>0</v>
      </c>
      <c r="Q9" s="10">
        <f t="shared" si="3"/>
        <v>0</v>
      </c>
      <c r="R9" s="10">
        <f t="shared" si="36"/>
        <v>0</v>
      </c>
      <c r="S9" s="10">
        <f t="shared" si="4"/>
        <v>0</v>
      </c>
      <c r="T9" s="10">
        <f t="shared" si="5"/>
        <v>0</v>
      </c>
      <c r="U9" s="10">
        <f t="shared" si="6"/>
        <v>0</v>
      </c>
      <c r="Y9" s="41" t="s">
        <v>20</v>
      </c>
      <c r="Z9" s="41" t="s">
        <v>21</v>
      </c>
      <c r="AH9" s="10">
        <f t="shared" ca="1" si="37"/>
        <v>0.16819509234501562</v>
      </c>
      <c r="AI9" s="33">
        <f t="shared" ca="1" si="7"/>
        <v>0</v>
      </c>
      <c r="AJ9" s="99">
        <f t="shared" ca="1" si="8"/>
        <v>0</v>
      </c>
      <c r="AQ9" s="34">
        <f t="shared" si="38"/>
        <v>0</v>
      </c>
      <c r="AR9" s="35" t="str">
        <f t="shared" si="9"/>
        <v/>
      </c>
      <c r="AS9" s="36" t="str">
        <f t="shared" si="10"/>
        <v/>
      </c>
      <c r="AT9" s="37" t="e">
        <f t="shared" ca="1" si="11"/>
        <v>#DIV/0!</v>
      </c>
      <c r="AU9" s="18">
        <f t="shared" si="12"/>
        <v>0</v>
      </c>
      <c r="AV9" s="10">
        <f t="shared" si="13"/>
        <v>0</v>
      </c>
      <c r="AW9" s="10">
        <f t="shared" si="14"/>
        <v>0</v>
      </c>
      <c r="AX9" s="10">
        <f t="shared" si="15"/>
        <v>0</v>
      </c>
      <c r="AY9" s="10">
        <f t="shared" si="16"/>
        <v>0</v>
      </c>
      <c r="AZ9" s="10">
        <f t="shared" si="17"/>
        <v>0</v>
      </c>
      <c r="BA9" s="10">
        <f t="shared" si="18"/>
        <v>0</v>
      </c>
      <c r="BB9" s="10" t="e">
        <f t="shared" ca="1" si="19"/>
        <v>#DIV/0!</v>
      </c>
      <c r="BC9" s="10" t="e">
        <f t="shared" ca="1" si="20"/>
        <v>#DIV/0!</v>
      </c>
      <c r="BE9" s="38"/>
      <c r="BF9" s="38"/>
      <c r="BN9" s="10">
        <f t="shared" ca="1" si="39"/>
        <v>0.70007393861874168</v>
      </c>
      <c r="BO9" s="33">
        <f t="shared" ca="1" si="21"/>
        <v>0</v>
      </c>
      <c r="BP9" s="99">
        <f t="shared" ca="1" si="22"/>
        <v>0</v>
      </c>
      <c r="BW9" s="34">
        <f t="shared" si="40"/>
        <v>0</v>
      </c>
      <c r="BX9" s="35" t="str">
        <f t="shared" si="23"/>
        <v/>
      </c>
      <c r="BY9" s="36" t="str">
        <f t="shared" si="24"/>
        <v/>
      </c>
      <c r="BZ9" s="37" t="e">
        <f t="shared" ca="1" si="25"/>
        <v>#DIV/0!</v>
      </c>
      <c r="CA9" s="18">
        <f t="shared" si="26"/>
        <v>0</v>
      </c>
      <c r="CB9" s="10">
        <f t="shared" si="27"/>
        <v>0</v>
      </c>
      <c r="CC9" s="10">
        <f t="shared" si="28"/>
        <v>0</v>
      </c>
      <c r="CD9" s="10">
        <f t="shared" si="29"/>
        <v>0</v>
      </c>
      <c r="CE9" s="10">
        <f t="shared" si="30"/>
        <v>0</v>
      </c>
      <c r="CF9" s="10">
        <f t="shared" si="31"/>
        <v>0</v>
      </c>
      <c r="CG9" s="10">
        <f t="shared" si="32"/>
        <v>0</v>
      </c>
      <c r="CH9" s="10" t="e">
        <f t="shared" ca="1" si="33"/>
        <v>#DIV/0!</v>
      </c>
      <c r="CI9" s="10" t="e">
        <f t="shared" ca="1" si="34"/>
        <v>#DIV/0!</v>
      </c>
      <c r="CK9" s="38"/>
      <c r="CL9" s="38"/>
      <c r="CU9" s="33"/>
      <c r="CV9" s="99"/>
      <c r="DC9" s="34"/>
      <c r="DD9" s="35"/>
      <c r="DE9" s="36"/>
      <c r="DF9" s="37"/>
      <c r="DG9" s="18"/>
      <c r="DQ9" s="38"/>
      <c r="DR9" s="38"/>
      <c r="EA9" s="33"/>
      <c r="EB9" s="99"/>
      <c r="EI9" s="34"/>
      <c r="EJ9" s="35"/>
      <c r="EK9" s="36"/>
      <c r="EL9" s="37"/>
      <c r="EM9" s="18"/>
      <c r="EW9" s="38"/>
      <c r="EX9" s="38"/>
      <c r="FG9" s="33"/>
      <c r="FH9" s="99"/>
      <c r="FO9" s="34"/>
      <c r="FP9" s="35"/>
      <c r="FQ9" s="36"/>
      <c r="FR9" s="37"/>
      <c r="FS9" s="18"/>
      <c r="GC9" s="38"/>
      <c r="GD9" s="38"/>
      <c r="GM9" s="33"/>
      <c r="GN9" s="99"/>
      <c r="GU9" s="34"/>
      <c r="GV9" s="35"/>
      <c r="GW9" s="36"/>
      <c r="GX9" s="37"/>
      <c r="GY9" s="18"/>
      <c r="HI9" s="38"/>
      <c r="HJ9" s="38"/>
      <c r="HS9" s="33"/>
      <c r="HT9" s="99"/>
      <c r="IA9" s="34"/>
      <c r="IB9" s="35"/>
      <c r="IC9" s="36"/>
      <c r="ID9" s="37"/>
      <c r="IE9" s="18"/>
      <c r="IO9" s="38"/>
      <c r="IP9" s="38"/>
    </row>
    <row r="10" spans="1:257">
      <c r="B10" s="33"/>
      <c r="C10" s="33"/>
      <c r="J10" s="34"/>
      <c r="K10" s="35" t="str">
        <f t="shared" si="0"/>
        <v/>
      </c>
      <c r="L10" s="36" t="str">
        <f>IF(COUNT(J10)=1,STDEV(Sheet6:Sheet70!K10),"")</f>
        <v/>
      </c>
      <c r="M10" s="109" t="str">
        <f t="shared" si="35"/>
        <v/>
      </c>
      <c r="N10" s="117"/>
      <c r="O10" s="18">
        <f t="shared" si="1"/>
        <v>0</v>
      </c>
      <c r="P10" s="10">
        <f t="shared" si="2"/>
        <v>0</v>
      </c>
      <c r="Q10" s="10">
        <f t="shared" si="3"/>
        <v>0</v>
      </c>
      <c r="R10" s="10">
        <f t="shared" si="36"/>
        <v>0</v>
      </c>
      <c r="S10" s="10">
        <f t="shared" si="4"/>
        <v>0</v>
      </c>
      <c r="T10" s="10">
        <f t="shared" si="5"/>
        <v>0</v>
      </c>
      <c r="U10" s="10">
        <f t="shared" si="6"/>
        <v>0</v>
      </c>
      <c r="Y10" s="41" t="s">
        <v>22</v>
      </c>
      <c r="Z10" s="41" t="s">
        <v>23</v>
      </c>
      <c r="AH10" s="10">
        <f t="shared" ca="1" si="37"/>
        <v>0.85188647186469812</v>
      </c>
      <c r="AI10" s="33">
        <f t="shared" ca="1" si="7"/>
        <v>0</v>
      </c>
      <c r="AJ10" s="99">
        <f t="shared" ca="1" si="8"/>
        <v>0</v>
      </c>
      <c r="AQ10" s="34">
        <f t="shared" si="38"/>
        <v>0</v>
      </c>
      <c r="AR10" s="35" t="str">
        <f t="shared" si="9"/>
        <v/>
      </c>
      <c r="AS10" s="36" t="str">
        <f t="shared" si="10"/>
        <v/>
      </c>
      <c r="AT10" s="37" t="e">
        <f t="shared" ca="1" si="11"/>
        <v>#DIV/0!</v>
      </c>
      <c r="AU10" s="18">
        <f t="shared" si="12"/>
        <v>0</v>
      </c>
      <c r="AV10" s="10">
        <f t="shared" si="13"/>
        <v>0</v>
      </c>
      <c r="AW10" s="10">
        <f t="shared" si="14"/>
        <v>0</v>
      </c>
      <c r="AX10" s="10">
        <f t="shared" si="15"/>
        <v>0</v>
      </c>
      <c r="AY10" s="10">
        <f t="shared" si="16"/>
        <v>0</v>
      </c>
      <c r="AZ10" s="10">
        <f t="shared" si="17"/>
        <v>0</v>
      </c>
      <c r="BA10" s="10">
        <f t="shared" si="18"/>
        <v>0</v>
      </c>
      <c r="BB10" s="10" t="e">
        <f t="shared" ca="1" si="19"/>
        <v>#DIV/0!</v>
      </c>
      <c r="BC10" s="10" t="e">
        <f t="shared" ca="1" si="20"/>
        <v>#DIV/0!</v>
      </c>
      <c r="BE10" s="38"/>
      <c r="BF10" s="38"/>
      <c r="BN10" s="10">
        <f t="shared" ca="1" si="39"/>
        <v>0.73246944272274295</v>
      </c>
      <c r="BO10" s="33">
        <f t="shared" ca="1" si="21"/>
        <v>0</v>
      </c>
      <c r="BP10" s="99">
        <f t="shared" ca="1" si="22"/>
        <v>0</v>
      </c>
      <c r="BW10" s="34">
        <f t="shared" si="40"/>
        <v>0</v>
      </c>
      <c r="BX10" s="35" t="str">
        <f t="shared" si="23"/>
        <v/>
      </c>
      <c r="BY10" s="36" t="str">
        <f t="shared" si="24"/>
        <v/>
      </c>
      <c r="BZ10" s="37" t="e">
        <f t="shared" ca="1" si="25"/>
        <v>#DIV/0!</v>
      </c>
      <c r="CA10" s="18">
        <f t="shared" si="26"/>
        <v>0</v>
      </c>
      <c r="CB10" s="10">
        <f t="shared" si="27"/>
        <v>0</v>
      </c>
      <c r="CC10" s="10">
        <f t="shared" si="28"/>
        <v>0</v>
      </c>
      <c r="CD10" s="10">
        <f t="shared" si="29"/>
        <v>0</v>
      </c>
      <c r="CE10" s="10">
        <f t="shared" si="30"/>
        <v>0</v>
      </c>
      <c r="CF10" s="10">
        <f t="shared" si="31"/>
        <v>0</v>
      </c>
      <c r="CG10" s="10">
        <f t="shared" si="32"/>
        <v>0</v>
      </c>
      <c r="CH10" s="10" t="e">
        <f t="shared" ca="1" si="33"/>
        <v>#DIV/0!</v>
      </c>
      <c r="CI10" s="10" t="e">
        <f t="shared" ca="1" si="34"/>
        <v>#DIV/0!</v>
      </c>
      <c r="CK10" s="38"/>
      <c r="CL10" s="38"/>
      <c r="CU10" s="33"/>
      <c r="CV10" s="99"/>
      <c r="DC10" s="34"/>
      <c r="DD10" s="35"/>
      <c r="DE10" s="36"/>
      <c r="DF10" s="37"/>
      <c r="DG10" s="18"/>
      <c r="DQ10" s="38"/>
      <c r="DR10" s="38"/>
      <c r="EA10" s="33"/>
      <c r="EB10" s="99"/>
      <c r="EI10" s="34"/>
      <c r="EJ10" s="35"/>
      <c r="EK10" s="36"/>
      <c r="EL10" s="37"/>
      <c r="EM10" s="18"/>
      <c r="EW10" s="38"/>
      <c r="EX10" s="38"/>
      <c r="FG10" s="33"/>
      <c r="FH10" s="99"/>
      <c r="FO10" s="34"/>
      <c r="FP10" s="35"/>
      <c r="FQ10" s="36"/>
      <c r="FR10" s="37"/>
      <c r="FS10" s="18"/>
      <c r="GC10" s="38"/>
      <c r="GD10" s="38"/>
      <c r="GM10" s="33"/>
      <c r="GN10" s="99"/>
      <c r="GU10" s="34"/>
      <c r="GV10" s="35"/>
      <c r="GW10" s="36"/>
      <c r="GX10" s="37"/>
      <c r="GY10" s="18"/>
      <c r="HI10" s="38"/>
      <c r="HJ10" s="38"/>
      <c r="HS10" s="33"/>
      <c r="HT10" s="99"/>
      <c r="IA10" s="34"/>
      <c r="IB10" s="35"/>
      <c r="IC10" s="36"/>
      <c r="ID10" s="37"/>
      <c r="IE10" s="18"/>
      <c r="IO10" s="38"/>
      <c r="IP10" s="38"/>
    </row>
    <row r="11" spans="1:257">
      <c r="B11" s="33"/>
      <c r="C11" s="33"/>
      <c r="J11" s="34"/>
      <c r="K11" s="35" t="str">
        <f t="shared" si="0"/>
        <v/>
      </c>
      <c r="L11" s="36" t="str">
        <f>IF(COUNT(J11)=1,STDEV(Sheet6:Sheet70!K11),"")</f>
        <v/>
      </c>
      <c r="M11" s="109" t="str">
        <f t="shared" si="35"/>
        <v/>
      </c>
      <c r="N11" s="117"/>
      <c r="O11" s="18">
        <f>IF(COUNT(B11:C11)=2,B11,0)</f>
        <v>0</v>
      </c>
      <c r="P11" s="10">
        <f>IF(COUNT(B11:C11)=2,C11,0)</f>
        <v>0</v>
      </c>
      <c r="Q11" s="10">
        <f>IF(COUNT(B11:C11)=2,O11*P11,0)</f>
        <v>0</v>
      </c>
      <c r="R11" s="10">
        <f>IF(COUNT(B11:C11)=2,B11^2,0)</f>
        <v>0</v>
      </c>
      <c r="S11" s="10">
        <f>IF(COUNT($B11:$C11)=2,$B11^3,0)</f>
        <v>0</v>
      </c>
      <c r="T11" s="10">
        <f>IF(COUNT($B11:$C11)=2,$B11^4,0)</f>
        <v>0</v>
      </c>
      <c r="U11" s="10">
        <f>IF(COUNT($B11:$C11)=2,$C11*$B11^2,0)</f>
        <v>0</v>
      </c>
      <c r="Y11" s="41" t="s">
        <v>24</v>
      </c>
      <c r="Z11" s="41" t="s">
        <v>25</v>
      </c>
      <c r="AH11" s="10">
        <f t="shared" ca="1" si="37"/>
        <v>0.33685376538881728</v>
      </c>
      <c r="AI11" s="33">
        <f t="shared" ca="1" si="7"/>
        <v>0</v>
      </c>
      <c r="AJ11" s="99">
        <f t="shared" ca="1" si="8"/>
        <v>0</v>
      </c>
      <c r="AQ11" s="34">
        <f t="shared" si="38"/>
        <v>0</v>
      </c>
      <c r="AR11" s="35" t="str">
        <f t="shared" si="9"/>
        <v/>
      </c>
      <c r="AS11" s="36" t="str">
        <f t="shared" si="10"/>
        <v/>
      </c>
      <c r="AT11" s="37" t="e">
        <f t="shared" ca="1" si="11"/>
        <v>#DIV/0!</v>
      </c>
      <c r="AU11" s="18">
        <f t="shared" si="12"/>
        <v>0</v>
      </c>
      <c r="AV11" s="10">
        <f t="shared" si="13"/>
        <v>0</v>
      </c>
      <c r="AW11" s="10">
        <f t="shared" si="14"/>
        <v>0</v>
      </c>
      <c r="AX11" s="10">
        <f t="shared" si="15"/>
        <v>0</v>
      </c>
      <c r="AY11" s="10">
        <f t="shared" si="16"/>
        <v>0</v>
      </c>
      <c r="AZ11" s="10">
        <f t="shared" si="17"/>
        <v>0</v>
      </c>
      <c r="BA11" s="10">
        <f t="shared" si="18"/>
        <v>0</v>
      </c>
      <c r="BB11" s="10" t="e">
        <f t="shared" ca="1" si="19"/>
        <v>#DIV/0!</v>
      </c>
      <c r="BC11" s="10" t="e">
        <f t="shared" ca="1" si="20"/>
        <v>#DIV/0!</v>
      </c>
      <c r="BE11" s="38"/>
      <c r="BF11" s="38"/>
      <c r="BN11" s="10">
        <f t="shared" ca="1" si="39"/>
        <v>0.6581390168154917</v>
      </c>
      <c r="BO11" s="33">
        <f t="shared" ca="1" si="21"/>
        <v>0</v>
      </c>
      <c r="BP11" s="99">
        <f t="shared" ca="1" si="22"/>
        <v>0</v>
      </c>
      <c r="BW11" s="34">
        <f t="shared" si="40"/>
        <v>0</v>
      </c>
      <c r="BX11" s="35" t="str">
        <f t="shared" si="23"/>
        <v/>
      </c>
      <c r="BY11" s="36" t="str">
        <f t="shared" si="24"/>
        <v/>
      </c>
      <c r="BZ11" s="37" t="e">
        <f t="shared" ca="1" si="25"/>
        <v>#DIV/0!</v>
      </c>
      <c r="CA11" s="18">
        <f t="shared" si="26"/>
        <v>0</v>
      </c>
      <c r="CB11" s="10">
        <f t="shared" si="27"/>
        <v>0</v>
      </c>
      <c r="CC11" s="10">
        <f t="shared" si="28"/>
        <v>0</v>
      </c>
      <c r="CD11" s="10">
        <f t="shared" si="29"/>
        <v>0</v>
      </c>
      <c r="CE11" s="10">
        <f t="shared" si="30"/>
        <v>0</v>
      </c>
      <c r="CF11" s="10">
        <f t="shared" si="31"/>
        <v>0</v>
      </c>
      <c r="CG11" s="10">
        <f t="shared" si="32"/>
        <v>0</v>
      </c>
      <c r="CH11" s="10" t="e">
        <f t="shared" ca="1" si="33"/>
        <v>#DIV/0!</v>
      </c>
      <c r="CI11" s="10" t="e">
        <f t="shared" ca="1" si="34"/>
        <v>#DIV/0!</v>
      </c>
      <c r="CK11" s="38"/>
      <c r="CL11" s="38"/>
      <c r="CU11" s="33"/>
      <c r="CV11" s="99"/>
      <c r="DC11" s="34"/>
      <c r="DD11" s="35"/>
      <c r="DE11" s="36"/>
      <c r="DF11" s="37"/>
      <c r="DG11" s="18"/>
      <c r="DQ11" s="38"/>
      <c r="DR11" s="38"/>
      <c r="EA11" s="33"/>
      <c r="EB11" s="99"/>
      <c r="EI11" s="34"/>
      <c r="EJ11" s="35"/>
      <c r="EK11" s="36"/>
      <c r="EL11" s="37"/>
      <c r="EM11" s="18"/>
      <c r="EW11" s="38"/>
      <c r="EX11" s="38"/>
      <c r="FG11" s="33"/>
      <c r="FH11" s="99"/>
      <c r="FO11" s="34"/>
      <c r="FP11" s="35"/>
      <c r="FQ11" s="36"/>
      <c r="FR11" s="37"/>
      <c r="FS11" s="18"/>
      <c r="GC11" s="38"/>
      <c r="GD11" s="38"/>
      <c r="GM11" s="33"/>
      <c r="GN11" s="99"/>
      <c r="GU11" s="34"/>
      <c r="GV11" s="35"/>
      <c r="GW11" s="36"/>
      <c r="GX11" s="37"/>
      <c r="GY11" s="18"/>
      <c r="HI11" s="38"/>
      <c r="HJ11" s="38"/>
      <c r="HS11" s="33"/>
      <c r="HT11" s="99"/>
      <c r="IA11" s="34"/>
      <c r="IB11" s="35"/>
      <c r="IC11" s="36"/>
      <c r="ID11" s="37"/>
      <c r="IE11" s="18"/>
      <c r="IO11" s="38"/>
      <c r="IP11" s="38"/>
    </row>
    <row r="12" spans="1:257">
      <c r="B12" s="33"/>
      <c r="C12" s="33"/>
      <c r="J12" s="34"/>
      <c r="K12" s="35" t="str">
        <f t="shared" si="0"/>
        <v/>
      </c>
      <c r="L12" s="36" t="str">
        <f>IF(COUNT(J12)=1,STDEV(Sheet6:Sheet70!K12),"")</f>
        <v/>
      </c>
      <c r="M12" s="109" t="str">
        <f t="shared" si="35"/>
        <v/>
      </c>
      <c r="N12" s="117"/>
      <c r="O12" s="18">
        <f>IF(COUNT(B12:C12)=2,B12,0)</f>
        <v>0</v>
      </c>
      <c r="P12" s="10">
        <f>IF(COUNT(B12:C12)=2,C12,0)</f>
        <v>0</v>
      </c>
      <c r="Q12" s="10">
        <f>IF(COUNT(B12:C12)=2,O12*P12,0)</f>
        <v>0</v>
      </c>
      <c r="R12" s="10">
        <f>IF(COUNT(B12:C12)=2,B12^2,0)</f>
        <v>0</v>
      </c>
      <c r="S12" s="10">
        <f>IF(COUNT($B12:$C12)=2,$B12^3,0)</f>
        <v>0</v>
      </c>
      <c r="T12" s="10">
        <f>IF(COUNT($B12:$C12)=2,$B12^4,0)</f>
        <v>0</v>
      </c>
      <c r="U12" s="10">
        <f>IF(COUNT($B12:$C12)=2,$C12*$B12^2,0)</f>
        <v>0</v>
      </c>
      <c r="Y12" s="41" t="s">
        <v>26</v>
      </c>
      <c r="Z12" s="41" t="s">
        <v>27</v>
      </c>
      <c r="AH12" s="10">
        <f t="shared" ca="1" si="37"/>
        <v>0.95171686173405212</v>
      </c>
      <c r="AI12" s="33">
        <f t="shared" ca="1" si="7"/>
        <v>0</v>
      </c>
      <c r="AJ12" s="99">
        <f t="shared" ca="1" si="8"/>
        <v>0</v>
      </c>
      <c r="AQ12" s="34">
        <f t="shared" si="38"/>
        <v>0</v>
      </c>
      <c r="AR12" s="35" t="str">
        <f t="shared" si="9"/>
        <v/>
      </c>
      <c r="AS12" s="36" t="str">
        <f t="shared" si="10"/>
        <v/>
      </c>
      <c r="AT12" s="42" t="e">
        <f t="shared" ca="1" si="11"/>
        <v>#DIV/0!</v>
      </c>
      <c r="AU12" s="18">
        <f t="shared" si="12"/>
        <v>0</v>
      </c>
      <c r="AV12" s="10">
        <f t="shared" si="13"/>
        <v>0</v>
      </c>
      <c r="AW12" s="10">
        <f t="shared" si="14"/>
        <v>0</v>
      </c>
      <c r="AX12" s="10">
        <f t="shared" si="15"/>
        <v>0</v>
      </c>
      <c r="AY12" s="10">
        <f t="shared" si="16"/>
        <v>0</v>
      </c>
      <c r="AZ12" s="10">
        <f t="shared" si="17"/>
        <v>0</v>
      </c>
      <c r="BA12" s="10">
        <f t="shared" si="18"/>
        <v>0</v>
      </c>
      <c r="BB12" s="10" t="e">
        <f t="shared" ca="1" si="19"/>
        <v>#DIV/0!</v>
      </c>
      <c r="BC12" s="10" t="e">
        <f t="shared" ca="1" si="20"/>
        <v>#DIV/0!</v>
      </c>
      <c r="BE12" s="38"/>
      <c r="BF12" s="38"/>
      <c r="BN12" s="10">
        <f t="shared" ca="1" si="39"/>
        <v>0.64035562604083285</v>
      </c>
      <c r="BO12" s="33">
        <f t="shared" ca="1" si="21"/>
        <v>0</v>
      </c>
      <c r="BP12" s="99">
        <f t="shared" ca="1" si="22"/>
        <v>0</v>
      </c>
      <c r="BW12" s="34">
        <f t="shared" si="40"/>
        <v>0</v>
      </c>
      <c r="BX12" s="35" t="str">
        <f t="shared" si="23"/>
        <v/>
      </c>
      <c r="BY12" s="36" t="str">
        <f t="shared" si="24"/>
        <v/>
      </c>
      <c r="BZ12" s="42" t="e">
        <f t="shared" ca="1" si="25"/>
        <v>#DIV/0!</v>
      </c>
      <c r="CA12" s="18">
        <f t="shared" si="26"/>
        <v>0</v>
      </c>
      <c r="CB12" s="10">
        <f t="shared" si="27"/>
        <v>0</v>
      </c>
      <c r="CC12" s="10">
        <f t="shared" si="28"/>
        <v>0</v>
      </c>
      <c r="CD12" s="10">
        <f t="shared" si="29"/>
        <v>0</v>
      </c>
      <c r="CE12" s="10">
        <f t="shared" si="30"/>
        <v>0</v>
      </c>
      <c r="CF12" s="10">
        <f t="shared" si="31"/>
        <v>0</v>
      </c>
      <c r="CG12" s="10">
        <f t="shared" si="32"/>
        <v>0</v>
      </c>
      <c r="CH12" s="10" t="e">
        <f t="shared" ca="1" si="33"/>
        <v>#DIV/0!</v>
      </c>
      <c r="CI12" s="10" t="e">
        <f t="shared" ca="1" si="34"/>
        <v>#DIV/0!</v>
      </c>
      <c r="CK12" s="38"/>
      <c r="CL12" s="38"/>
      <c r="CU12" s="33"/>
      <c r="CV12" s="99"/>
      <c r="DC12" s="34"/>
      <c r="DD12" s="35"/>
      <c r="DE12" s="36"/>
      <c r="DF12" s="42"/>
      <c r="DG12" s="18"/>
      <c r="DQ12" s="38"/>
      <c r="DR12" s="38"/>
      <c r="EA12" s="33"/>
      <c r="EB12" s="99"/>
      <c r="EI12" s="34"/>
      <c r="EJ12" s="35"/>
      <c r="EK12" s="36"/>
      <c r="EL12" s="42"/>
      <c r="EM12" s="18"/>
      <c r="EW12" s="38"/>
      <c r="EX12" s="38"/>
      <c r="FG12" s="33"/>
      <c r="FH12" s="99"/>
      <c r="FO12" s="34"/>
      <c r="FP12" s="35"/>
      <c r="FQ12" s="36"/>
      <c r="FR12" s="42"/>
      <c r="FS12" s="18"/>
      <c r="GC12" s="38"/>
      <c r="GD12" s="38"/>
      <c r="GM12" s="33"/>
      <c r="GN12" s="99"/>
      <c r="GU12" s="34"/>
      <c r="GV12" s="35"/>
      <c r="GW12" s="36"/>
      <c r="GX12" s="42"/>
      <c r="GY12" s="18"/>
      <c r="HI12" s="38"/>
      <c r="HJ12" s="38"/>
      <c r="HS12" s="33"/>
      <c r="HT12" s="99"/>
      <c r="IA12" s="34"/>
      <c r="IB12" s="35"/>
      <c r="IC12" s="36"/>
      <c r="ID12" s="42"/>
      <c r="IE12" s="18"/>
      <c r="IO12" s="38"/>
      <c r="IP12" s="38"/>
    </row>
    <row r="13" spans="1:257">
      <c r="B13" s="33"/>
      <c r="C13" s="33"/>
      <c r="J13" s="34"/>
      <c r="K13" s="35" t="str">
        <f t="shared" si="0"/>
        <v/>
      </c>
      <c r="L13" s="36" t="str">
        <f>IF(COUNT(J13)=1,STDEV(Sheet6:Sheet70!K13),"")</f>
        <v/>
      </c>
      <c r="M13" s="109" t="str">
        <f t="shared" si="35"/>
        <v/>
      </c>
      <c r="N13" s="117"/>
      <c r="O13" s="18">
        <f>IF(COUNT(B13:C13)=2,B13,0)</f>
        <v>0</v>
      </c>
      <c r="P13" s="10">
        <f>IF(COUNT(B13:C13)=2,C13,0)</f>
        <v>0</v>
      </c>
      <c r="Q13" s="10">
        <f>IF(COUNT(B13:C13)=2,O13*P13,0)</f>
        <v>0</v>
      </c>
      <c r="R13" s="10">
        <f>IF(COUNT(B13:C13)=2,B13^2,0)</f>
        <v>0</v>
      </c>
      <c r="S13" s="10">
        <f>IF(COUNT($B13:$C13)=2,$B13^3,0)</f>
        <v>0</v>
      </c>
      <c r="T13" s="10">
        <f>IF(COUNT($B13:$C13)=2,$B13^4,0)</f>
        <v>0</v>
      </c>
      <c r="U13" s="10">
        <f>IF(COUNT($B13:$C13)=2,$C13*$B13^2,0)</f>
        <v>0</v>
      </c>
      <c r="Y13" s="41" t="s">
        <v>28</v>
      </c>
      <c r="Z13" s="41" t="s">
        <v>29</v>
      </c>
      <c r="AH13" s="10">
        <f t="shared" ca="1" si="37"/>
        <v>0.55747991489522952</v>
      </c>
      <c r="AI13" s="33">
        <f t="shared" ca="1" si="7"/>
        <v>0</v>
      </c>
      <c r="AJ13" s="99">
        <f t="shared" ca="1" si="8"/>
        <v>0</v>
      </c>
      <c r="AQ13" s="34">
        <f t="shared" si="38"/>
        <v>0</v>
      </c>
      <c r="AR13" s="35" t="str">
        <f t="shared" si="9"/>
        <v/>
      </c>
      <c r="AS13" s="36" t="str">
        <f t="shared" si="10"/>
        <v/>
      </c>
      <c r="AT13" s="42" t="e">
        <f t="shared" ca="1" si="11"/>
        <v>#DIV/0!</v>
      </c>
      <c r="AU13" s="18">
        <f t="shared" si="12"/>
        <v>0</v>
      </c>
      <c r="AV13" s="10">
        <f t="shared" si="13"/>
        <v>0</v>
      </c>
      <c r="AW13" s="10">
        <f t="shared" si="14"/>
        <v>0</v>
      </c>
      <c r="AX13" s="10">
        <f t="shared" si="15"/>
        <v>0</v>
      </c>
      <c r="AY13" s="10">
        <f t="shared" si="16"/>
        <v>0</v>
      </c>
      <c r="AZ13" s="10">
        <f t="shared" si="17"/>
        <v>0</v>
      </c>
      <c r="BA13" s="10">
        <f t="shared" si="18"/>
        <v>0</v>
      </c>
      <c r="BB13" s="10" t="e">
        <f t="shared" ca="1" si="19"/>
        <v>#DIV/0!</v>
      </c>
      <c r="BC13" s="10" t="e">
        <f t="shared" ca="1" si="20"/>
        <v>#DIV/0!</v>
      </c>
      <c r="BE13" s="38"/>
      <c r="BF13" s="38"/>
      <c r="BN13" s="10">
        <f t="shared" ca="1" si="39"/>
        <v>0.59842420971661314</v>
      </c>
      <c r="BO13" s="33">
        <f t="shared" ca="1" si="21"/>
        <v>0</v>
      </c>
      <c r="BP13" s="99">
        <f t="shared" ca="1" si="22"/>
        <v>0</v>
      </c>
      <c r="BW13" s="34">
        <f t="shared" si="40"/>
        <v>0</v>
      </c>
      <c r="BX13" s="35" t="str">
        <f t="shared" si="23"/>
        <v/>
      </c>
      <c r="BY13" s="36" t="str">
        <f t="shared" si="24"/>
        <v/>
      </c>
      <c r="BZ13" s="42" t="e">
        <f t="shared" ca="1" si="25"/>
        <v>#DIV/0!</v>
      </c>
      <c r="CA13" s="18">
        <f t="shared" si="26"/>
        <v>0</v>
      </c>
      <c r="CB13" s="10">
        <f t="shared" si="27"/>
        <v>0</v>
      </c>
      <c r="CC13" s="10">
        <f t="shared" si="28"/>
        <v>0</v>
      </c>
      <c r="CD13" s="10">
        <f t="shared" si="29"/>
        <v>0</v>
      </c>
      <c r="CE13" s="10">
        <f t="shared" si="30"/>
        <v>0</v>
      </c>
      <c r="CF13" s="10">
        <f t="shared" si="31"/>
        <v>0</v>
      </c>
      <c r="CG13" s="10">
        <f t="shared" si="32"/>
        <v>0</v>
      </c>
      <c r="CH13" s="10" t="e">
        <f t="shared" ca="1" si="33"/>
        <v>#DIV/0!</v>
      </c>
      <c r="CI13" s="10" t="e">
        <f t="shared" ca="1" si="34"/>
        <v>#DIV/0!</v>
      </c>
      <c r="CK13" s="38"/>
      <c r="CL13" s="38"/>
      <c r="CU13" s="33"/>
      <c r="CV13" s="99"/>
      <c r="DC13" s="34"/>
      <c r="DD13" s="35"/>
      <c r="DE13" s="36"/>
      <c r="DF13" s="42"/>
      <c r="DG13" s="18"/>
      <c r="DQ13" s="38"/>
      <c r="DR13" s="38"/>
      <c r="EA13" s="33"/>
      <c r="EB13" s="99"/>
      <c r="EI13" s="34"/>
      <c r="EJ13" s="35"/>
      <c r="EK13" s="36"/>
      <c r="EL13" s="42"/>
      <c r="EM13" s="18"/>
      <c r="EW13" s="38"/>
      <c r="EX13" s="38"/>
      <c r="FG13" s="33"/>
      <c r="FH13" s="99"/>
      <c r="FO13" s="34"/>
      <c r="FP13" s="35"/>
      <c r="FQ13" s="36"/>
      <c r="FR13" s="42"/>
      <c r="FS13" s="18"/>
      <c r="GC13" s="38"/>
      <c r="GD13" s="38"/>
      <c r="GM13" s="33"/>
      <c r="GN13" s="99"/>
      <c r="GU13" s="34"/>
      <c r="GV13" s="35"/>
      <c r="GW13" s="36"/>
      <c r="GX13" s="42"/>
      <c r="GY13" s="18"/>
      <c r="HI13" s="38"/>
      <c r="HJ13" s="38"/>
      <c r="HS13" s="33"/>
      <c r="HT13" s="99"/>
      <c r="IA13" s="34"/>
      <c r="IB13" s="35"/>
      <c r="IC13" s="36"/>
      <c r="ID13" s="42"/>
      <c r="IE13" s="18"/>
      <c r="IO13" s="38"/>
      <c r="IP13" s="38"/>
    </row>
    <row r="14" spans="1:257">
      <c r="A14" s="40"/>
      <c r="B14" s="33"/>
      <c r="C14" s="33"/>
      <c r="J14" s="34"/>
      <c r="K14" s="35" t="str">
        <f t="shared" si="0"/>
        <v/>
      </c>
      <c r="L14" s="36" t="str">
        <f>IF(COUNT(J14)=1,STDEV(Sheet6:Sheet70!K14),"")</f>
        <v/>
      </c>
      <c r="M14" s="109" t="str">
        <f t="shared" si="35"/>
        <v/>
      </c>
      <c r="N14" s="117"/>
      <c r="O14" s="18">
        <f>IF(COUNT(B14:C14)=2,B14,0)</f>
        <v>0</v>
      </c>
      <c r="P14" s="10">
        <f>IF(COUNT(B14:C14)=2,C14,0)</f>
        <v>0</v>
      </c>
      <c r="Q14" s="10">
        <f>IF(COUNT(B14:C14)=2,O14*P14,0)</f>
        <v>0</v>
      </c>
      <c r="R14" s="10">
        <f>IF(COUNT(B14:C14)=2,B14^2,0)</f>
        <v>0</v>
      </c>
      <c r="S14" s="10">
        <f>IF(COUNT($B14:$C14)=2,$B14^3,0)</f>
        <v>0</v>
      </c>
      <c r="T14" s="10">
        <f>IF(COUNT($B14:$C14)=2,$B14^4,0)</f>
        <v>0</v>
      </c>
      <c r="U14" s="10">
        <f>IF(COUNT($B14:$C14)=2,$C14*$B14^2,0)</f>
        <v>0</v>
      </c>
      <c r="Y14" s="41" t="s">
        <v>30</v>
      </c>
      <c r="Z14" s="41" t="s">
        <v>31</v>
      </c>
      <c r="AH14" s="10">
        <f t="shared" ca="1" si="37"/>
        <v>0.20464899665204916</v>
      </c>
      <c r="AI14" s="33">
        <f t="shared" ca="1" si="7"/>
        <v>0</v>
      </c>
      <c r="AJ14" s="99">
        <f t="shared" ca="1" si="8"/>
        <v>0</v>
      </c>
      <c r="AQ14" s="34">
        <f t="shared" si="38"/>
        <v>0</v>
      </c>
      <c r="AR14" s="35" t="str">
        <f t="shared" si="9"/>
        <v/>
      </c>
      <c r="AS14" s="36" t="str">
        <f t="shared" si="10"/>
        <v/>
      </c>
      <c r="AT14" s="42" t="e">
        <f t="shared" ca="1" si="11"/>
        <v>#DIV/0!</v>
      </c>
      <c r="AU14" s="18">
        <f t="shared" si="12"/>
        <v>0</v>
      </c>
      <c r="AV14" s="10">
        <f t="shared" si="13"/>
        <v>0</v>
      </c>
      <c r="AW14" s="10">
        <f t="shared" si="14"/>
        <v>0</v>
      </c>
      <c r="AX14" s="10">
        <f t="shared" si="15"/>
        <v>0</v>
      </c>
      <c r="AY14" s="10">
        <f t="shared" si="16"/>
        <v>0</v>
      </c>
      <c r="AZ14" s="10">
        <f t="shared" si="17"/>
        <v>0</v>
      </c>
      <c r="BA14" s="10">
        <f t="shared" si="18"/>
        <v>0</v>
      </c>
      <c r="BB14" s="10" t="e">
        <f t="shared" ca="1" si="19"/>
        <v>#DIV/0!</v>
      </c>
      <c r="BC14" s="10" t="e">
        <f t="shared" ca="1" si="20"/>
        <v>#DIV/0!</v>
      </c>
      <c r="BE14" s="38"/>
      <c r="BF14" s="38"/>
      <c r="BN14" s="10">
        <f t="shared" ca="1" si="39"/>
        <v>0.89787853330618728</v>
      </c>
      <c r="BO14" s="33">
        <f t="shared" ca="1" si="21"/>
        <v>0</v>
      </c>
      <c r="BP14" s="99">
        <f t="shared" ca="1" si="22"/>
        <v>0</v>
      </c>
      <c r="BW14" s="34">
        <f t="shared" si="40"/>
        <v>0</v>
      </c>
      <c r="BX14" s="35" t="str">
        <f t="shared" si="23"/>
        <v/>
      </c>
      <c r="BY14" s="36" t="str">
        <f t="shared" si="24"/>
        <v/>
      </c>
      <c r="BZ14" s="42" t="e">
        <f t="shared" ca="1" si="25"/>
        <v>#DIV/0!</v>
      </c>
      <c r="CA14" s="18">
        <f t="shared" si="26"/>
        <v>0</v>
      </c>
      <c r="CB14" s="10">
        <f t="shared" si="27"/>
        <v>0</v>
      </c>
      <c r="CC14" s="10">
        <f t="shared" si="28"/>
        <v>0</v>
      </c>
      <c r="CD14" s="10">
        <f t="shared" si="29"/>
        <v>0</v>
      </c>
      <c r="CE14" s="10">
        <f t="shared" si="30"/>
        <v>0</v>
      </c>
      <c r="CF14" s="10">
        <f t="shared" si="31"/>
        <v>0</v>
      </c>
      <c r="CG14" s="10">
        <f t="shared" si="32"/>
        <v>0</v>
      </c>
      <c r="CH14" s="10" t="e">
        <f t="shared" ca="1" si="33"/>
        <v>#DIV/0!</v>
      </c>
      <c r="CI14" s="10" t="e">
        <f t="shared" ca="1" si="34"/>
        <v>#DIV/0!</v>
      </c>
      <c r="CK14" s="38"/>
      <c r="CL14" s="38"/>
      <c r="CU14" s="33"/>
      <c r="CV14" s="99"/>
      <c r="DC14" s="34"/>
      <c r="DD14" s="35"/>
      <c r="DE14" s="36"/>
      <c r="DF14" s="42"/>
      <c r="DG14" s="18"/>
      <c r="DQ14" s="38"/>
      <c r="DR14" s="38"/>
      <c r="EA14" s="33"/>
      <c r="EB14" s="99"/>
      <c r="EI14" s="34"/>
      <c r="EJ14" s="35"/>
      <c r="EK14" s="36"/>
      <c r="EL14" s="42"/>
      <c r="EM14" s="18"/>
      <c r="EW14" s="38"/>
      <c r="EX14" s="38"/>
      <c r="FG14" s="33"/>
      <c r="FH14" s="99"/>
      <c r="FO14" s="34"/>
      <c r="FP14" s="35"/>
      <c r="FQ14" s="36"/>
      <c r="FR14" s="42"/>
      <c r="FS14" s="18"/>
      <c r="GC14" s="38"/>
      <c r="GD14" s="38"/>
      <c r="GM14" s="33"/>
      <c r="GN14" s="99"/>
      <c r="GU14" s="34"/>
      <c r="GV14" s="35"/>
      <c r="GW14" s="36"/>
      <c r="GX14" s="42"/>
      <c r="GY14" s="18"/>
      <c r="HI14" s="38"/>
      <c r="HJ14" s="38"/>
      <c r="HS14" s="33"/>
      <c r="HT14" s="99"/>
      <c r="IA14" s="34"/>
      <c r="IB14" s="35"/>
      <c r="IC14" s="36"/>
      <c r="ID14" s="42"/>
      <c r="IE14" s="18"/>
      <c r="IO14" s="38"/>
      <c r="IP14" s="38"/>
    </row>
    <row r="15" spans="1:257">
      <c r="B15" s="33"/>
      <c r="C15" s="33"/>
      <c r="J15" s="34"/>
      <c r="K15" s="35" t="str">
        <f t="shared" si="0"/>
        <v/>
      </c>
      <c r="L15" s="36" t="str">
        <f>IF(COUNT(J15)=1,STDEV(Sheet6:Sheet70!K15),"")</f>
        <v/>
      </c>
      <c r="M15" s="109" t="str">
        <f t="shared" si="35"/>
        <v/>
      </c>
      <c r="N15" s="117"/>
      <c r="O15" s="18">
        <f>IF(COUNT(B15:C15)=2,B15,0)</f>
        <v>0</v>
      </c>
      <c r="P15" s="10">
        <f>IF(COUNT(B15:C15)=2,C15,0)</f>
        <v>0</v>
      </c>
      <c r="Q15" s="10">
        <f>IF(COUNT(B15:C15)=2,O15*P15,0)</f>
        <v>0</v>
      </c>
      <c r="R15" s="10">
        <f>IF(COUNT(B15:C15)=2,B15^2,0)</f>
        <v>0</v>
      </c>
      <c r="S15" s="10">
        <f>IF(COUNT($B15:$C15)=2,$B15^3,0)</f>
        <v>0</v>
      </c>
      <c r="T15" s="10">
        <f>IF(COUNT($B15:$C15)=2,$B15^4,0)</f>
        <v>0</v>
      </c>
      <c r="U15" s="10">
        <f>IF(COUNT($B15:$C15)=2,$C15*$B15^2,0)</f>
        <v>0</v>
      </c>
      <c r="Y15" s="41" t="s">
        <v>32</v>
      </c>
      <c r="Z15" s="41" t="s">
        <v>33</v>
      </c>
      <c r="AH15" s="10">
        <f t="shared" ca="1" si="37"/>
        <v>0.24471883709746278</v>
      </c>
      <c r="AI15" s="33">
        <f t="shared" ca="1" si="7"/>
        <v>0</v>
      </c>
      <c r="AJ15" s="99">
        <f t="shared" ca="1" si="8"/>
        <v>0</v>
      </c>
      <c r="AQ15" s="34">
        <f t="shared" si="38"/>
        <v>0</v>
      </c>
      <c r="AR15" s="35" t="str">
        <f t="shared" si="9"/>
        <v/>
      </c>
      <c r="AS15" s="36" t="str">
        <f t="shared" si="10"/>
        <v/>
      </c>
      <c r="AT15" s="42" t="e">
        <f t="shared" ca="1" si="11"/>
        <v>#DIV/0!</v>
      </c>
      <c r="AU15" s="18">
        <f t="shared" si="12"/>
        <v>0</v>
      </c>
      <c r="AV15" s="10">
        <f t="shared" si="13"/>
        <v>0</v>
      </c>
      <c r="AW15" s="10">
        <f t="shared" si="14"/>
        <v>0</v>
      </c>
      <c r="AX15" s="10">
        <f t="shared" si="15"/>
        <v>0</v>
      </c>
      <c r="AY15" s="10">
        <f t="shared" si="16"/>
        <v>0</v>
      </c>
      <c r="AZ15" s="10">
        <f t="shared" si="17"/>
        <v>0</v>
      </c>
      <c r="BA15" s="10">
        <f t="shared" si="18"/>
        <v>0</v>
      </c>
      <c r="BB15" s="10" t="e">
        <f t="shared" ca="1" si="19"/>
        <v>#DIV/0!</v>
      </c>
      <c r="BC15" s="10" t="e">
        <f t="shared" ca="1" si="20"/>
        <v>#DIV/0!</v>
      </c>
      <c r="BE15" s="38"/>
      <c r="BF15" s="38"/>
      <c r="BN15" s="10">
        <f t="shared" ca="1" si="39"/>
        <v>0.83877687483653762</v>
      </c>
      <c r="BO15" s="33">
        <f t="shared" ca="1" si="21"/>
        <v>0</v>
      </c>
      <c r="BP15" s="99">
        <f t="shared" ca="1" si="22"/>
        <v>0</v>
      </c>
      <c r="BW15" s="34">
        <f t="shared" si="40"/>
        <v>0</v>
      </c>
      <c r="BX15" s="35" t="str">
        <f t="shared" si="23"/>
        <v/>
      </c>
      <c r="BY15" s="36" t="str">
        <f t="shared" si="24"/>
        <v/>
      </c>
      <c r="BZ15" s="42" t="e">
        <f t="shared" ca="1" si="25"/>
        <v>#DIV/0!</v>
      </c>
      <c r="CA15" s="18">
        <f t="shared" si="26"/>
        <v>0</v>
      </c>
      <c r="CB15" s="10">
        <f t="shared" si="27"/>
        <v>0</v>
      </c>
      <c r="CC15" s="10">
        <f t="shared" si="28"/>
        <v>0</v>
      </c>
      <c r="CD15" s="10">
        <f t="shared" si="29"/>
        <v>0</v>
      </c>
      <c r="CE15" s="10">
        <f t="shared" si="30"/>
        <v>0</v>
      </c>
      <c r="CF15" s="10">
        <f t="shared" si="31"/>
        <v>0</v>
      </c>
      <c r="CG15" s="10">
        <f t="shared" si="32"/>
        <v>0</v>
      </c>
      <c r="CH15" s="10" t="e">
        <f t="shared" ca="1" si="33"/>
        <v>#DIV/0!</v>
      </c>
      <c r="CI15" s="10" t="e">
        <f t="shared" ca="1" si="34"/>
        <v>#DIV/0!</v>
      </c>
      <c r="CK15" s="38"/>
      <c r="CL15" s="38"/>
      <c r="CU15" s="33"/>
      <c r="CV15" s="99"/>
      <c r="DC15" s="34"/>
      <c r="DD15" s="35"/>
      <c r="DE15" s="36"/>
      <c r="DF15" s="42"/>
      <c r="DG15" s="18"/>
      <c r="DQ15" s="38"/>
      <c r="DR15" s="38"/>
      <c r="EA15" s="33"/>
      <c r="EB15" s="99"/>
      <c r="EI15" s="34"/>
      <c r="EJ15" s="35"/>
      <c r="EK15" s="36"/>
      <c r="EL15" s="42"/>
      <c r="EM15" s="18"/>
      <c r="EW15" s="38"/>
      <c r="EX15" s="38"/>
      <c r="FG15" s="33"/>
      <c r="FH15" s="99"/>
      <c r="FO15" s="34"/>
      <c r="FP15" s="35"/>
      <c r="FQ15" s="36"/>
      <c r="FR15" s="42"/>
      <c r="FS15" s="18"/>
      <c r="GC15" s="38"/>
      <c r="GD15" s="38"/>
      <c r="GM15" s="33"/>
      <c r="GN15" s="99"/>
      <c r="GU15" s="34"/>
      <c r="GV15" s="35"/>
      <c r="GW15" s="36"/>
      <c r="GX15" s="42"/>
      <c r="GY15" s="18"/>
      <c r="HI15" s="38"/>
      <c r="HJ15" s="38"/>
      <c r="HS15" s="33"/>
      <c r="HT15" s="99"/>
      <c r="IA15" s="34"/>
      <c r="IB15" s="35"/>
      <c r="IC15" s="36"/>
      <c r="ID15" s="42"/>
      <c r="IE15" s="18"/>
      <c r="IO15" s="38"/>
      <c r="IP15" s="38"/>
    </row>
    <row r="16" spans="1:257">
      <c r="B16" s="33"/>
      <c r="C16" s="33"/>
      <c r="I16" s="10" t="s">
        <v>0</v>
      </c>
      <c r="J16" s="34"/>
      <c r="K16" s="35" t="str">
        <f t="shared" si="0"/>
        <v/>
      </c>
      <c r="L16" s="36" t="str">
        <f>IF(COUNT(J16)=1,STDEV(Sheet6:Sheet70!K16),"")</f>
        <v/>
      </c>
      <c r="M16" s="109" t="str">
        <f t="shared" si="35"/>
        <v/>
      </c>
      <c r="N16" s="117"/>
      <c r="O16" s="18">
        <f t="shared" si="1"/>
        <v>0</v>
      </c>
      <c r="P16" s="10">
        <f t="shared" si="2"/>
        <v>0</v>
      </c>
      <c r="Q16" s="10">
        <f t="shared" si="3"/>
        <v>0</v>
      </c>
      <c r="R16" s="10">
        <f t="shared" si="36"/>
        <v>0</v>
      </c>
      <c r="S16" s="10">
        <f t="shared" si="4"/>
        <v>0</v>
      </c>
      <c r="T16" s="10">
        <f t="shared" si="5"/>
        <v>0</v>
      </c>
      <c r="U16" s="10">
        <f t="shared" si="6"/>
        <v>0</v>
      </c>
      <c r="Y16" s="41" t="s">
        <v>34</v>
      </c>
      <c r="Z16" s="41" t="s">
        <v>35</v>
      </c>
      <c r="AH16" s="10">
        <f t="shared" ca="1" si="37"/>
        <v>0.30240326520603966</v>
      </c>
      <c r="AI16" s="33">
        <f t="shared" ca="1" si="7"/>
        <v>0</v>
      </c>
      <c r="AJ16" s="99">
        <f t="shared" ca="1" si="8"/>
        <v>0</v>
      </c>
      <c r="AP16" s="10" t="s">
        <v>0</v>
      </c>
      <c r="AQ16" s="34">
        <f t="shared" si="38"/>
        <v>0</v>
      </c>
      <c r="AR16" s="35" t="str">
        <f t="shared" si="9"/>
        <v/>
      </c>
      <c r="AS16" s="36" t="str">
        <f t="shared" si="10"/>
        <v/>
      </c>
      <c r="AT16" s="42" t="e">
        <f t="shared" ref="AT16:AT50" ca="1" si="41">IF(COUNT(AI16:AJ16)=2,(AI16-(-b+SQRT(b*b-4*a*(__c-AJ16)))/(2*a))/AI16,"")</f>
        <v>#DIV/0!</v>
      </c>
      <c r="AU16" s="18">
        <f t="shared" si="12"/>
        <v>0</v>
      </c>
      <c r="AV16" s="10">
        <f t="shared" si="13"/>
        <v>0</v>
      </c>
      <c r="AW16" s="10">
        <f t="shared" si="14"/>
        <v>0</v>
      </c>
      <c r="AX16" s="10">
        <f t="shared" si="15"/>
        <v>0</v>
      </c>
      <c r="AY16" s="10">
        <f t="shared" si="16"/>
        <v>0</v>
      </c>
      <c r="AZ16" s="10">
        <f t="shared" si="17"/>
        <v>0</v>
      </c>
      <c r="BA16" s="10">
        <f t="shared" si="18"/>
        <v>0</v>
      </c>
      <c r="BB16" s="10" t="e">
        <f t="shared" ca="1" si="19"/>
        <v>#DIV/0!</v>
      </c>
      <c r="BC16" s="10" t="e">
        <f t="shared" ca="1" si="20"/>
        <v>#DIV/0!</v>
      </c>
      <c r="BE16" s="38"/>
      <c r="BF16" s="38"/>
      <c r="BN16" s="10">
        <f t="shared" ca="1" si="39"/>
        <v>0.40911464119731078</v>
      </c>
      <c r="BO16" s="33">
        <f t="shared" ca="1" si="21"/>
        <v>0</v>
      </c>
      <c r="BP16" s="99">
        <f t="shared" ca="1" si="22"/>
        <v>0</v>
      </c>
      <c r="BV16" s="10" t="s">
        <v>0</v>
      </c>
      <c r="BW16" s="34">
        <f t="shared" si="40"/>
        <v>0</v>
      </c>
      <c r="BX16" s="35" t="str">
        <f t="shared" si="23"/>
        <v/>
      </c>
      <c r="BY16" s="36" t="str">
        <f t="shared" si="24"/>
        <v/>
      </c>
      <c r="BZ16" s="42" t="e">
        <f t="shared" ca="1" si="25"/>
        <v>#DIV/0!</v>
      </c>
      <c r="CA16" s="18">
        <f t="shared" si="26"/>
        <v>0</v>
      </c>
      <c r="CB16" s="10">
        <f t="shared" si="27"/>
        <v>0</v>
      </c>
      <c r="CC16" s="10">
        <f t="shared" si="28"/>
        <v>0</v>
      </c>
      <c r="CD16" s="10">
        <f t="shared" si="29"/>
        <v>0</v>
      </c>
      <c r="CE16" s="10">
        <f t="shared" si="30"/>
        <v>0</v>
      </c>
      <c r="CF16" s="10">
        <f t="shared" si="31"/>
        <v>0</v>
      </c>
      <c r="CG16" s="10">
        <f t="shared" si="32"/>
        <v>0</v>
      </c>
      <c r="CH16" s="10" t="e">
        <f t="shared" ca="1" si="33"/>
        <v>#DIV/0!</v>
      </c>
      <c r="CI16" s="10" t="e">
        <f t="shared" ca="1" si="34"/>
        <v>#DIV/0!</v>
      </c>
      <c r="CK16" s="38"/>
      <c r="CL16" s="38"/>
      <c r="CU16" s="33"/>
      <c r="CV16" s="99"/>
      <c r="DC16" s="34"/>
      <c r="DD16" s="35"/>
      <c r="DE16" s="36"/>
      <c r="DF16" s="42"/>
      <c r="DG16" s="18"/>
      <c r="DQ16" s="38"/>
      <c r="DR16" s="38"/>
      <c r="EA16" s="33"/>
      <c r="EB16" s="99"/>
      <c r="EI16" s="34"/>
      <c r="EJ16" s="35"/>
      <c r="EK16" s="36"/>
      <c r="EL16" s="42"/>
      <c r="EM16" s="18"/>
      <c r="EW16" s="38"/>
      <c r="EX16" s="38"/>
      <c r="FG16" s="33"/>
      <c r="FH16" s="99"/>
      <c r="FO16" s="34"/>
      <c r="FP16" s="35"/>
      <c r="FQ16" s="36"/>
      <c r="FR16" s="42"/>
      <c r="FS16" s="18"/>
      <c r="GC16" s="38"/>
      <c r="GD16" s="38"/>
      <c r="GM16" s="33"/>
      <c r="GN16" s="99"/>
      <c r="GU16" s="34"/>
      <c r="GV16" s="35"/>
      <c r="GW16" s="36"/>
      <c r="GX16" s="42"/>
      <c r="GY16" s="18"/>
      <c r="HI16" s="38"/>
      <c r="HJ16" s="38"/>
      <c r="HS16" s="33"/>
      <c r="HT16" s="99"/>
      <c r="IA16" s="34"/>
      <c r="IB16" s="35"/>
      <c r="IC16" s="36"/>
      <c r="ID16" s="42"/>
      <c r="IE16" s="18"/>
      <c r="IO16" s="38"/>
      <c r="IP16" s="38"/>
    </row>
    <row r="17" spans="1:256">
      <c r="B17" s="33"/>
      <c r="C17" s="33"/>
      <c r="J17" s="34"/>
      <c r="K17" s="35" t="str">
        <f t="shared" si="0"/>
        <v/>
      </c>
      <c r="L17" s="36" t="str">
        <f>IF(COUNT(J17)=1,STDEV(Sheet6:Sheet70!K17),"")</f>
        <v/>
      </c>
      <c r="M17" s="109" t="str">
        <f t="shared" si="35"/>
        <v/>
      </c>
      <c r="N17" s="117"/>
      <c r="O17" s="18">
        <f t="shared" si="1"/>
        <v>0</v>
      </c>
      <c r="P17" s="10">
        <f t="shared" si="2"/>
        <v>0</v>
      </c>
      <c r="Q17" s="10">
        <f t="shared" si="3"/>
        <v>0</v>
      </c>
      <c r="R17" s="10">
        <f t="shared" si="36"/>
        <v>0</v>
      </c>
      <c r="S17" s="10">
        <f t="shared" si="4"/>
        <v>0</v>
      </c>
      <c r="T17" s="10">
        <f t="shared" si="5"/>
        <v>0</v>
      </c>
      <c r="U17" s="10">
        <f t="shared" si="6"/>
        <v>0</v>
      </c>
      <c r="Y17" s="41" t="s">
        <v>36</v>
      </c>
      <c r="Z17" s="41" t="s">
        <v>37</v>
      </c>
      <c r="AI17" s="33"/>
      <c r="AJ17" s="33"/>
      <c r="AQ17" s="34">
        <f t="shared" si="38"/>
        <v>0</v>
      </c>
      <c r="AR17" s="35" t="str">
        <f t="shared" si="9"/>
        <v/>
      </c>
      <c r="AS17" s="36" t="str">
        <f t="shared" si="10"/>
        <v/>
      </c>
      <c r="AT17" s="42" t="str">
        <f t="shared" si="41"/>
        <v/>
      </c>
      <c r="AU17" s="18">
        <f t="shared" si="12"/>
        <v>0</v>
      </c>
      <c r="AV17" s="10">
        <f t="shared" si="13"/>
        <v>0</v>
      </c>
      <c r="AW17" s="10">
        <f t="shared" si="14"/>
        <v>0</v>
      </c>
      <c r="AX17" s="10">
        <f t="shared" si="15"/>
        <v>0</v>
      </c>
      <c r="AY17" s="10">
        <f t="shared" si="16"/>
        <v>0</v>
      </c>
      <c r="AZ17" s="10">
        <f t="shared" si="17"/>
        <v>0</v>
      </c>
      <c r="BA17" s="10">
        <f t="shared" si="18"/>
        <v>0</v>
      </c>
      <c r="BB17" s="10" t="e">
        <f t="shared" si="19"/>
        <v>#VALUE!</v>
      </c>
      <c r="BC17" s="10" t="e">
        <f t="shared" si="20"/>
        <v>#VALUE!</v>
      </c>
      <c r="BE17" s="38"/>
      <c r="BF17" s="38"/>
      <c r="BO17" s="33"/>
      <c r="BP17" s="33"/>
      <c r="BW17" s="34">
        <f t="shared" si="40"/>
        <v>0</v>
      </c>
      <c r="BX17" s="35" t="str">
        <f t="shared" si="23"/>
        <v/>
      </c>
      <c r="BY17" s="36" t="str">
        <f t="shared" si="24"/>
        <v/>
      </c>
      <c r="BZ17" s="42" t="str">
        <f t="shared" si="25"/>
        <v/>
      </c>
      <c r="CA17" s="18">
        <f t="shared" si="26"/>
        <v>0</v>
      </c>
      <c r="CB17" s="10">
        <f t="shared" si="27"/>
        <v>0</v>
      </c>
      <c r="CC17" s="10">
        <f t="shared" si="28"/>
        <v>0</v>
      </c>
      <c r="CD17" s="10">
        <f t="shared" si="29"/>
        <v>0</v>
      </c>
      <c r="CE17" s="10">
        <f t="shared" si="30"/>
        <v>0</v>
      </c>
      <c r="CF17" s="10">
        <f t="shared" si="31"/>
        <v>0</v>
      </c>
      <c r="CG17" s="10">
        <f t="shared" si="32"/>
        <v>0</v>
      </c>
      <c r="CH17" s="10" t="e">
        <f t="shared" si="33"/>
        <v>#VALUE!</v>
      </c>
      <c r="CI17" s="10" t="e">
        <f t="shared" si="34"/>
        <v>#VALUE!</v>
      </c>
      <c r="CK17" s="38"/>
      <c r="CL17" s="38"/>
      <c r="CU17" s="33"/>
      <c r="CV17" s="33"/>
      <c r="DC17" s="34"/>
      <c r="DD17" s="35"/>
      <c r="DE17" s="36"/>
      <c r="DF17" s="42"/>
      <c r="DG17" s="18"/>
      <c r="DQ17" s="38"/>
      <c r="DR17" s="38"/>
      <c r="EA17" s="33"/>
      <c r="EB17" s="33"/>
      <c r="EI17" s="34"/>
      <c r="EJ17" s="35"/>
      <c r="EK17" s="36"/>
      <c r="EL17" s="42"/>
      <c r="EM17" s="18"/>
      <c r="EW17" s="38"/>
      <c r="EX17" s="38"/>
      <c r="FG17" s="33"/>
      <c r="FH17" s="33"/>
      <c r="FO17" s="34"/>
      <c r="FP17" s="35"/>
      <c r="FQ17" s="36"/>
      <c r="FR17" s="42"/>
      <c r="FS17" s="18"/>
      <c r="GC17" s="38"/>
      <c r="GD17" s="38"/>
      <c r="GM17" s="33"/>
      <c r="GN17" s="33"/>
      <c r="GU17" s="34"/>
      <c r="GV17" s="35"/>
      <c r="GW17" s="36"/>
      <c r="GX17" s="42"/>
      <c r="GY17" s="18"/>
      <c r="HI17" s="38"/>
      <c r="HJ17" s="38"/>
      <c r="HS17" s="33"/>
      <c r="HT17" s="33"/>
      <c r="IA17" s="34"/>
      <c r="IB17" s="35"/>
      <c r="IC17" s="36"/>
      <c r="ID17" s="42"/>
      <c r="IE17" s="18"/>
      <c r="IO17" s="38"/>
      <c r="IP17" s="38"/>
    </row>
    <row r="18" spans="1:256">
      <c r="B18" s="33"/>
      <c r="C18" s="33"/>
      <c r="J18" s="34"/>
      <c r="K18" s="35" t="str">
        <f t="shared" si="0"/>
        <v/>
      </c>
      <c r="L18" s="36" t="str">
        <f>IF(COUNT(J18)=1,STDEV(Sheet6:Sheet70!K18),"")</f>
        <v/>
      </c>
      <c r="M18" s="109" t="str">
        <f t="shared" si="35"/>
        <v/>
      </c>
      <c r="N18" s="117"/>
      <c r="O18" s="18">
        <f t="shared" si="1"/>
        <v>0</v>
      </c>
      <c r="P18" s="10">
        <f t="shared" si="2"/>
        <v>0</v>
      </c>
      <c r="Q18" s="10">
        <f t="shared" si="3"/>
        <v>0</v>
      </c>
      <c r="R18" s="10">
        <f t="shared" si="36"/>
        <v>0</v>
      </c>
      <c r="S18" s="10">
        <f t="shared" si="4"/>
        <v>0</v>
      </c>
      <c r="T18" s="10">
        <f t="shared" si="5"/>
        <v>0</v>
      </c>
      <c r="U18" s="10">
        <f t="shared" si="6"/>
        <v>0</v>
      </c>
      <c r="Y18" s="41" t="s">
        <v>38</v>
      </c>
      <c r="Z18" s="41" t="s">
        <v>39</v>
      </c>
      <c r="AI18" s="33"/>
      <c r="AJ18" s="33"/>
      <c r="AQ18" s="34">
        <f t="shared" si="38"/>
        <v>0</v>
      </c>
      <c r="AR18" s="35" t="str">
        <f t="shared" si="9"/>
        <v/>
      </c>
      <c r="AS18" s="36" t="str">
        <f t="shared" si="10"/>
        <v/>
      </c>
      <c r="AT18" s="42" t="str">
        <f t="shared" si="41"/>
        <v/>
      </c>
      <c r="AU18" s="18">
        <f t="shared" si="12"/>
        <v>0</v>
      </c>
      <c r="AV18" s="10">
        <f t="shared" si="13"/>
        <v>0</v>
      </c>
      <c r="AW18" s="10">
        <f t="shared" si="14"/>
        <v>0</v>
      </c>
      <c r="AX18" s="10">
        <f t="shared" si="15"/>
        <v>0</v>
      </c>
      <c r="AY18" s="10">
        <f t="shared" si="16"/>
        <v>0</v>
      </c>
      <c r="AZ18" s="10">
        <f t="shared" si="17"/>
        <v>0</v>
      </c>
      <c r="BA18" s="10">
        <f t="shared" si="18"/>
        <v>0</v>
      </c>
      <c r="BB18" s="10" t="e">
        <f t="shared" si="19"/>
        <v>#VALUE!</v>
      </c>
      <c r="BC18" s="10" t="e">
        <f t="shared" si="20"/>
        <v>#VALUE!</v>
      </c>
      <c r="BE18" s="38"/>
      <c r="BF18" s="38"/>
      <c r="BO18" s="33"/>
      <c r="BP18" s="33"/>
      <c r="BW18" s="34">
        <f t="shared" si="40"/>
        <v>0</v>
      </c>
      <c r="BX18" s="35" t="str">
        <f t="shared" si="23"/>
        <v/>
      </c>
      <c r="BY18" s="36" t="str">
        <f t="shared" si="24"/>
        <v/>
      </c>
      <c r="BZ18" s="42" t="str">
        <f t="shared" si="25"/>
        <v/>
      </c>
      <c r="CA18" s="18">
        <f t="shared" si="26"/>
        <v>0</v>
      </c>
      <c r="CB18" s="10">
        <f t="shared" si="27"/>
        <v>0</v>
      </c>
      <c r="CC18" s="10">
        <f t="shared" si="28"/>
        <v>0</v>
      </c>
      <c r="CD18" s="10">
        <f t="shared" si="29"/>
        <v>0</v>
      </c>
      <c r="CE18" s="10">
        <f t="shared" si="30"/>
        <v>0</v>
      </c>
      <c r="CF18" s="10">
        <f t="shared" si="31"/>
        <v>0</v>
      </c>
      <c r="CG18" s="10">
        <f t="shared" si="32"/>
        <v>0</v>
      </c>
      <c r="CH18" s="10" t="e">
        <f t="shared" si="33"/>
        <v>#VALUE!</v>
      </c>
      <c r="CI18" s="10" t="e">
        <f t="shared" si="34"/>
        <v>#VALUE!</v>
      </c>
      <c r="CK18" s="38"/>
      <c r="CL18" s="38"/>
      <c r="CU18" s="33"/>
      <c r="CV18" s="33"/>
      <c r="DC18" s="34"/>
      <c r="DD18" s="35"/>
      <c r="DE18" s="36"/>
      <c r="DF18" s="42"/>
      <c r="DG18" s="18"/>
      <c r="DQ18" s="38"/>
      <c r="DR18" s="38"/>
      <c r="EA18" s="33"/>
      <c r="EB18" s="33"/>
      <c r="EI18" s="34"/>
      <c r="EJ18" s="35"/>
      <c r="EK18" s="36"/>
      <c r="EL18" s="42"/>
      <c r="EM18" s="18"/>
      <c r="EW18" s="38"/>
      <c r="EX18" s="38"/>
      <c r="FG18" s="33"/>
      <c r="FH18" s="33"/>
      <c r="FO18" s="34"/>
      <c r="FP18" s="35"/>
      <c r="FQ18" s="36"/>
      <c r="FR18" s="42"/>
      <c r="FS18" s="18"/>
      <c r="GC18" s="38"/>
      <c r="GD18" s="38"/>
      <c r="GM18" s="33"/>
      <c r="GN18" s="33"/>
      <c r="GU18" s="34"/>
      <c r="GV18" s="35"/>
      <c r="GW18" s="36"/>
      <c r="GX18" s="42"/>
      <c r="GY18" s="18"/>
      <c r="HI18" s="38"/>
      <c r="HJ18" s="38"/>
      <c r="HS18" s="33"/>
      <c r="HT18" s="33"/>
      <c r="IA18" s="34"/>
      <c r="IB18" s="35"/>
      <c r="IC18" s="36"/>
      <c r="ID18" s="42"/>
      <c r="IE18" s="18"/>
      <c r="IO18" s="38"/>
      <c r="IP18" s="38"/>
    </row>
    <row r="19" spans="1:256">
      <c r="A19" s="43"/>
      <c r="B19" s="33"/>
      <c r="C19" s="33"/>
      <c r="J19" s="34"/>
      <c r="K19" s="35" t="str">
        <f t="shared" si="0"/>
        <v/>
      </c>
      <c r="L19" s="36" t="str">
        <f>IF(COUNT(J19)=1,STDEV(Sheet6:Sheet70!K19),"")</f>
        <v/>
      </c>
      <c r="M19" s="109" t="str">
        <f t="shared" si="35"/>
        <v/>
      </c>
      <c r="N19" s="117"/>
      <c r="O19" s="18">
        <f t="shared" si="1"/>
        <v>0</v>
      </c>
      <c r="P19" s="10">
        <f t="shared" si="2"/>
        <v>0</v>
      </c>
      <c r="Q19" s="10">
        <f t="shared" si="3"/>
        <v>0</v>
      </c>
      <c r="R19" s="10">
        <f t="shared" si="36"/>
        <v>0</v>
      </c>
      <c r="S19" s="10">
        <f t="shared" si="4"/>
        <v>0</v>
      </c>
      <c r="T19" s="10">
        <f t="shared" si="5"/>
        <v>0</v>
      </c>
      <c r="U19" s="10">
        <f t="shared" si="6"/>
        <v>0</v>
      </c>
      <c r="Y19" s="41" t="s">
        <v>40</v>
      </c>
      <c r="Z19" s="41" t="s">
        <v>41</v>
      </c>
      <c r="AI19" s="33"/>
      <c r="AJ19" s="33"/>
      <c r="AQ19" s="34">
        <f t="shared" si="38"/>
        <v>0</v>
      </c>
      <c r="AR19" s="35" t="str">
        <f t="shared" si="9"/>
        <v/>
      </c>
      <c r="AS19" s="36" t="str">
        <f t="shared" si="10"/>
        <v/>
      </c>
      <c r="AT19" s="42" t="str">
        <f t="shared" si="41"/>
        <v/>
      </c>
      <c r="AU19" s="18">
        <f t="shared" si="12"/>
        <v>0</v>
      </c>
      <c r="AV19" s="10">
        <f t="shared" si="13"/>
        <v>0</v>
      </c>
      <c r="AW19" s="10">
        <f t="shared" si="14"/>
        <v>0</v>
      </c>
      <c r="AX19" s="10">
        <f t="shared" si="15"/>
        <v>0</v>
      </c>
      <c r="AY19" s="10">
        <f t="shared" si="16"/>
        <v>0</v>
      </c>
      <c r="AZ19" s="10">
        <f t="shared" si="17"/>
        <v>0</v>
      </c>
      <c r="BA19" s="10">
        <f t="shared" si="18"/>
        <v>0</v>
      </c>
      <c r="BB19" s="10" t="e">
        <f t="shared" si="19"/>
        <v>#VALUE!</v>
      </c>
      <c r="BC19" s="10" t="e">
        <f t="shared" si="20"/>
        <v>#VALUE!</v>
      </c>
      <c r="BE19" s="38"/>
      <c r="BF19" s="38"/>
      <c r="BO19" s="33"/>
      <c r="BP19" s="33"/>
      <c r="BW19" s="34">
        <f t="shared" si="40"/>
        <v>0</v>
      </c>
      <c r="BX19" s="35" t="str">
        <f t="shared" si="23"/>
        <v/>
      </c>
      <c r="BY19" s="36" t="str">
        <f t="shared" si="24"/>
        <v/>
      </c>
      <c r="BZ19" s="42" t="str">
        <f t="shared" si="25"/>
        <v/>
      </c>
      <c r="CA19" s="18">
        <f t="shared" si="26"/>
        <v>0</v>
      </c>
      <c r="CB19" s="10">
        <f t="shared" si="27"/>
        <v>0</v>
      </c>
      <c r="CC19" s="10">
        <f t="shared" si="28"/>
        <v>0</v>
      </c>
      <c r="CD19" s="10">
        <f t="shared" si="29"/>
        <v>0</v>
      </c>
      <c r="CE19" s="10">
        <f t="shared" si="30"/>
        <v>0</v>
      </c>
      <c r="CF19" s="10">
        <f t="shared" si="31"/>
        <v>0</v>
      </c>
      <c r="CG19" s="10">
        <f t="shared" si="32"/>
        <v>0</v>
      </c>
      <c r="CH19" s="10" t="e">
        <f t="shared" si="33"/>
        <v>#VALUE!</v>
      </c>
      <c r="CI19" s="10" t="e">
        <f t="shared" si="34"/>
        <v>#VALUE!</v>
      </c>
      <c r="CK19" s="38"/>
      <c r="CL19" s="38"/>
      <c r="CU19" s="33"/>
      <c r="CV19" s="33"/>
      <c r="DC19" s="34"/>
      <c r="DD19" s="35"/>
      <c r="DE19" s="36"/>
      <c r="DF19" s="42"/>
      <c r="DG19" s="18"/>
      <c r="DQ19" s="38"/>
      <c r="DR19" s="38"/>
      <c r="EA19" s="33"/>
      <c r="EB19" s="33"/>
      <c r="EI19" s="34"/>
      <c r="EJ19" s="35"/>
      <c r="EK19" s="36"/>
      <c r="EL19" s="42"/>
      <c r="EM19" s="18"/>
      <c r="EW19" s="38"/>
      <c r="EX19" s="38"/>
      <c r="FG19" s="33"/>
      <c r="FH19" s="33"/>
      <c r="FO19" s="34"/>
      <c r="FP19" s="35"/>
      <c r="FQ19" s="36"/>
      <c r="FR19" s="42"/>
      <c r="FS19" s="18"/>
      <c r="GC19" s="38"/>
      <c r="GD19" s="38"/>
      <c r="GM19" s="33"/>
      <c r="GN19" s="33"/>
      <c r="GU19" s="34"/>
      <c r="GV19" s="35"/>
      <c r="GW19" s="36"/>
      <c r="GX19" s="42"/>
      <c r="GY19" s="18"/>
      <c r="HI19" s="38"/>
      <c r="HJ19" s="38"/>
      <c r="HS19" s="33"/>
      <c r="HT19" s="33"/>
      <c r="IA19" s="34"/>
      <c r="IB19" s="35"/>
      <c r="IC19" s="36"/>
      <c r="ID19" s="42"/>
      <c r="IE19" s="18"/>
      <c r="IO19" s="38"/>
      <c r="IP19" s="38"/>
    </row>
    <row r="20" spans="1:256">
      <c r="B20" s="33"/>
      <c r="C20" s="33"/>
      <c r="J20" s="34"/>
      <c r="K20" s="35" t="str">
        <f t="shared" si="0"/>
        <v/>
      </c>
      <c r="L20" s="36" t="str">
        <f>IF(COUNT(J20)=1,STDEV(Sheet6:Sheet70!K20),"")</f>
        <v/>
      </c>
      <c r="M20" s="109" t="str">
        <f t="shared" si="35"/>
        <v/>
      </c>
      <c r="N20" s="117"/>
      <c r="O20" s="18">
        <f t="shared" si="1"/>
        <v>0</v>
      </c>
      <c r="P20" s="10">
        <f t="shared" si="2"/>
        <v>0</v>
      </c>
      <c r="Q20" s="10">
        <f t="shared" si="3"/>
        <v>0</v>
      </c>
      <c r="R20" s="10">
        <f t="shared" si="36"/>
        <v>0</v>
      </c>
      <c r="S20" s="10">
        <f t="shared" si="4"/>
        <v>0</v>
      </c>
      <c r="T20" s="10">
        <f t="shared" si="5"/>
        <v>0</v>
      </c>
      <c r="U20" s="10">
        <f t="shared" si="6"/>
        <v>0</v>
      </c>
      <c r="AI20" s="33"/>
      <c r="AJ20" s="33"/>
      <c r="AQ20" s="34">
        <f t="shared" si="38"/>
        <v>0</v>
      </c>
      <c r="AR20" s="35" t="str">
        <f t="shared" si="9"/>
        <v/>
      </c>
      <c r="AS20" s="36" t="str">
        <f t="shared" si="10"/>
        <v/>
      </c>
      <c r="AT20" s="42" t="str">
        <f t="shared" si="41"/>
        <v/>
      </c>
      <c r="AU20" s="18">
        <f t="shared" si="12"/>
        <v>0</v>
      </c>
      <c r="AV20" s="10">
        <f t="shared" si="13"/>
        <v>0</v>
      </c>
      <c r="AW20" s="10">
        <f t="shared" si="14"/>
        <v>0</v>
      </c>
      <c r="AX20" s="10">
        <f t="shared" si="15"/>
        <v>0</v>
      </c>
      <c r="AY20" s="10">
        <f t="shared" si="16"/>
        <v>0</v>
      </c>
      <c r="AZ20" s="10">
        <f t="shared" si="17"/>
        <v>0</v>
      </c>
      <c r="BA20" s="10">
        <f t="shared" si="18"/>
        <v>0</v>
      </c>
      <c r="BB20" s="10" t="e">
        <f t="shared" si="19"/>
        <v>#VALUE!</v>
      </c>
      <c r="BC20" s="10" t="e">
        <f t="shared" si="20"/>
        <v>#VALUE!</v>
      </c>
      <c r="BE20" s="38"/>
      <c r="BF20" s="38"/>
      <c r="BO20" s="33"/>
      <c r="BP20" s="33"/>
      <c r="BW20" s="34">
        <f t="shared" si="40"/>
        <v>0</v>
      </c>
      <c r="BX20" s="35" t="str">
        <f t="shared" si="23"/>
        <v/>
      </c>
      <c r="BY20" s="36" t="str">
        <f t="shared" si="24"/>
        <v/>
      </c>
      <c r="BZ20" s="42" t="str">
        <f t="shared" si="25"/>
        <v/>
      </c>
      <c r="CA20" s="18">
        <f t="shared" si="26"/>
        <v>0</v>
      </c>
      <c r="CB20" s="10">
        <f t="shared" si="27"/>
        <v>0</v>
      </c>
      <c r="CC20" s="10">
        <f t="shared" si="28"/>
        <v>0</v>
      </c>
      <c r="CD20" s="10">
        <f t="shared" si="29"/>
        <v>0</v>
      </c>
      <c r="CE20" s="10">
        <f t="shared" si="30"/>
        <v>0</v>
      </c>
      <c r="CF20" s="10">
        <f t="shared" si="31"/>
        <v>0</v>
      </c>
      <c r="CG20" s="10">
        <f t="shared" si="32"/>
        <v>0</v>
      </c>
      <c r="CH20" s="10" t="e">
        <f t="shared" si="33"/>
        <v>#VALUE!</v>
      </c>
      <c r="CI20" s="10" t="e">
        <f t="shared" si="34"/>
        <v>#VALUE!</v>
      </c>
      <c r="CK20" s="38"/>
      <c r="CL20" s="38"/>
      <c r="CU20" s="33"/>
      <c r="CV20" s="33"/>
      <c r="DC20" s="34"/>
      <c r="DD20" s="35"/>
      <c r="DE20" s="36"/>
      <c r="DF20" s="42"/>
      <c r="DG20" s="18"/>
      <c r="DQ20" s="38"/>
      <c r="DR20" s="38"/>
      <c r="EA20" s="33"/>
      <c r="EB20" s="33"/>
      <c r="EI20" s="34"/>
      <c r="EJ20" s="35"/>
      <c r="EK20" s="36"/>
      <c r="EL20" s="42"/>
      <c r="EM20" s="18"/>
      <c r="EW20" s="38"/>
      <c r="EX20" s="38"/>
      <c r="FG20" s="33"/>
      <c r="FH20" s="33"/>
      <c r="FO20" s="34"/>
      <c r="FP20" s="35"/>
      <c r="FQ20" s="36"/>
      <c r="FR20" s="42"/>
      <c r="FS20" s="18"/>
      <c r="GC20" s="38"/>
      <c r="GD20" s="38"/>
      <c r="GM20" s="33"/>
      <c r="GN20" s="33"/>
      <c r="GU20" s="34"/>
      <c r="GV20" s="35"/>
      <c r="GW20" s="36"/>
      <c r="GX20" s="42"/>
      <c r="GY20" s="18"/>
      <c r="HI20" s="38"/>
      <c r="HJ20" s="38"/>
      <c r="HS20" s="33"/>
      <c r="HT20" s="33"/>
      <c r="IA20" s="34"/>
      <c r="IB20" s="35"/>
      <c r="IC20" s="36"/>
      <c r="ID20" s="42"/>
      <c r="IE20" s="18"/>
      <c r="IO20" s="38"/>
      <c r="IP20" s="38"/>
    </row>
    <row r="21" spans="1:256">
      <c r="B21" s="33"/>
      <c r="C21" s="33"/>
      <c r="J21" s="34"/>
      <c r="K21" s="35" t="str">
        <f t="shared" si="0"/>
        <v/>
      </c>
      <c r="L21" s="36" t="str">
        <f>IF(COUNT(J21)=1,STDEV(Sheet6:Sheet70!K21),"")</f>
        <v/>
      </c>
      <c r="M21" s="109" t="str">
        <f t="shared" si="35"/>
        <v/>
      </c>
      <c r="N21" s="117"/>
      <c r="O21" s="18">
        <f t="shared" si="1"/>
        <v>0</v>
      </c>
      <c r="P21" s="10">
        <f t="shared" si="2"/>
        <v>0</v>
      </c>
      <c r="Q21" s="10">
        <f t="shared" si="3"/>
        <v>0</v>
      </c>
      <c r="R21" s="10">
        <f t="shared" si="36"/>
        <v>0</v>
      </c>
      <c r="S21" s="10">
        <f t="shared" si="4"/>
        <v>0</v>
      </c>
      <c r="T21" s="10">
        <f t="shared" si="5"/>
        <v>0</v>
      </c>
      <c r="U21" s="10">
        <f t="shared" si="6"/>
        <v>0</v>
      </c>
      <c r="AE21" s="10" t="s">
        <v>0</v>
      </c>
      <c r="AI21" s="33"/>
      <c r="AJ21" s="33"/>
      <c r="AQ21" s="34">
        <f t="shared" si="38"/>
        <v>0</v>
      </c>
      <c r="AR21" s="35" t="str">
        <f t="shared" si="9"/>
        <v/>
      </c>
      <c r="AS21" s="36" t="str">
        <f t="shared" si="10"/>
        <v/>
      </c>
      <c r="AT21" s="42" t="str">
        <f t="shared" si="41"/>
        <v/>
      </c>
      <c r="AU21" s="18">
        <f t="shared" si="12"/>
        <v>0</v>
      </c>
      <c r="AV21" s="10">
        <f t="shared" si="13"/>
        <v>0</v>
      </c>
      <c r="AW21" s="10">
        <f t="shared" si="14"/>
        <v>0</v>
      </c>
      <c r="AX21" s="10">
        <f t="shared" si="15"/>
        <v>0</v>
      </c>
      <c r="AY21" s="10">
        <f t="shared" si="16"/>
        <v>0</v>
      </c>
      <c r="AZ21" s="10">
        <f t="shared" si="17"/>
        <v>0</v>
      </c>
      <c r="BA21" s="10">
        <f t="shared" si="18"/>
        <v>0</v>
      </c>
      <c r="BB21" s="10" t="e">
        <f t="shared" si="19"/>
        <v>#VALUE!</v>
      </c>
      <c r="BC21" s="10" t="e">
        <f t="shared" si="20"/>
        <v>#VALUE!</v>
      </c>
      <c r="BK21" s="10" t="s">
        <v>0</v>
      </c>
      <c r="BO21" s="33"/>
      <c r="BP21" s="33"/>
      <c r="BW21" s="34">
        <f t="shared" si="40"/>
        <v>0</v>
      </c>
      <c r="BX21" s="35" t="str">
        <f t="shared" si="23"/>
        <v/>
      </c>
      <c r="BY21" s="36" t="str">
        <f t="shared" si="24"/>
        <v/>
      </c>
      <c r="BZ21" s="42" t="str">
        <f t="shared" si="25"/>
        <v/>
      </c>
      <c r="CA21" s="18">
        <f t="shared" si="26"/>
        <v>0</v>
      </c>
      <c r="CB21" s="10">
        <f t="shared" si="27"/>
        <v>0</v>
      </c>
      <c r="CC21" s="10">
        <f t="shared" si="28"/>
        <v>0</v>
      </c>
      <c r="CD21" s="10">
        <f t="shared" si="29"/>
        <v>0</v>
      </c>
      <c r="CE21" s="10">
        <f t="shared" si="30"/>
        <v>0</v>
      </c>
      <c r="CF21" s="10">
        <f t="shared" si="31"/>
        <v>0</v>
      </c>
      <c r="CG21" s="10">
        <f t="shared" si="32"/>
        <v>0</v>
      </c>
      <c r="CH21" s="10" t="e">
        <f t="shared" si="33"/>
        <v>#VALUE!</v>
      </c>
      <c r="CI21" s="10" t="e">
        <f t="shared" si="34"/>
        <v>#VALUE!</v>
      </c>
      <c r="CQ21" s="10" t="s">
        <v>0</v>
      </c>
      <c r="CU21" s="33"/>
      <c r="CV21" s="33"/>
      <c r="DC21" s="34"/>
      <c r="DD21" s="35"/>
      <c r="DE21" s="36"/>
      <c r="DF21" s="42"/>
      <c r="DG21" s="18"/>
      <c r="EA21" s="33"/>
      <c r="EB21" s="33"/>
      <c r="EI21" s="34"/>
      <c r="EJ21" s="35"/>
      <c r="EK21" s="36"/>
      <c r="EL21" s="42"/>
      <c r="EM21" s="18"/>
      <c r="FG21" s="33"/>
      <c r="FH21" s="33"/>
      <c r="FO21" s="34"/>
      <c r="FP21" s="35"/>
      <c r="FQ21" s="36"/>
      <c r="FR21" s="42"/>
      <c r="FS21" s="18"/>
      <c r="GM21" s="33"/>
      <c r="GN21" s="33"/>
      <c r="GU21" s="34"/>
      <c r="GV21" s="35"/>
      <c r="GW21" s="36"/>
      <c r="GX21" s="42"/>
      <c r="GY21" s="18"/>
      <c r="HS21" s="33"/>
      <c r="HT21" s="33"/>
      <c r="IA21" s="34"/>
      <c r="IB21" s="35"/>
      <c r="IC21" s="36"/>
      <c r="ID21" s="42"/>
      <c r="IE21" s="18"/>
    </row>
    <row r="22" spans="1:256">
      <c r="B22" s="33"/>
      <c r="C22" s="33"/>
      <c r="J22" s="34"/>
      <c r="K22" s="35" t="str">
        <f t="shared" si="0"/>
        <v/>
      </c>
      <c r="L22" s="36" t="str">
        <f>IF(COUNT(J22)=1,STDEV(Sheet6:Sheet70!K22),"")</f>
        <v/>
      </c>
      <c r="M22" s="109" t="str">
        <f t="shared" si="35"/>
        <v/>
      </c>
      <c r="N22" s="117"/>
      <c r="O22" s="18">
        <f t="shared" si="1"/>
        <v>0</v>
      </c>
      <c r="P22" s="10">
        <f t="shared" si="2"/>
        <v>0</v>
      </c>
      <c r="Q22" s="10">
        <f t="shared" si="3"/>
        <v>0</v>
      </c>
      <c r="R22" s="10">
        <f t="shared" si="36"/>
        <v>0</v>
      </c>
      <c r="S22" s="10">
        <f t="shared" si="4"/>
        <v>0</v>
      </c>
      <c r="T22" s="10">
        <f t="shared" si="5"/>
        <v>0</v>
      </c>
      <c r="U22" s="10">
        <f t="shared" si="6"/>
        <v>0</v>
      </c>
      <c r="Y22" s="44" t="s">
        <v>42</v>
      </c>
      <c r="Z22" s="45"/>
      <c r="AA22" s="45"/>
      <c r="AB22" s="45"/>
      <c r="AC22" s="45"/>
      <c r="AD22" s="45"/>
      <c r="AE22" s="45"/>
      <c r="AF22" s="46"/>
      <c r="AI22" s="33"/>
      <c r="AJ22" s="33"/>
      <c r="AQ22" s="34">
        <f t="shared" si="38"/>
        <v>0</v>
      </c>
      <c r="AR22" s="35" t="str">
        <f t="shared" si="9"/>
        <v/>
      </c>
      <c r="AS22" s="36" t="str">
        <f t="shared" si="10"/>
        <v/>
      </c>
      <c r="AT22" s="42" t="str">
        <f t="shared" si="41"/>
        <v/>
      </c>
      <c r="AU22" s="18">
        <f t="shared" si="12"/>
        <v>0</v>
      </c>
      <c r="AV22" s="10">
        <f t="shared" si="13"/>
        <v>0</v>
      </c>
      <c r="AW22" s="10">
        <f t="shared" si="14"/>
        <v>0</v>
      </c>
      <c r="AX22" s="10">
        <f t="shared" si="15"/>
        <v>0</v>
      </c>
      <c r="AY22" s="10">
        <f t="shared" si="16"/>
        <v>0</v>
      </c>
      <c r="AZ22" s="10">
        <f t="shared" si="17"/>
        <v>0</v>
      </c>
      <c r="BA22" s="10">
        <f t="shared" si="18"/>
        <v>0</v>
      </c>
      <c r="BB22" s="10" t="e">
        <f t="shared" si="19"/>
        <v>#VALUE!</v>
      </c>
      <c r="BC22" s="10" t="e">
        <f t="shared" si="20"/>
        <v>#VALUE!</v>
      </c>
      <c r="BE22" s="44" t="s">
        <v>42</v>
      </c>
      <c r="BF22" s="45"/>
      <c r="BG22" s="45"/>
      <c r="BH22" s="45"/>
      <c r="BI22" s="45"/>
      <c r="BJ22" s="45"/>
      <c r="BK22" s="45"/>
      <c r="BL22" s="46"/>
      <c r="BO22" s="33"/>
      <c r="BP22" s="33"/>
      <c r="BW22" s="34">
        <f t="shared" si="40"/>
        <v>0</v>
      </c>
      <c r="BX22" s="35" t="str">
        <f t="shared" si="23"/>
        <v/>
      </c>
      <c r="BY22" s="36" t="str">
        <f t="shared" si="24"/>
        <v/>
      </c>
      <c r="BZ22" s="42" t="str">
        <f t="shared" si="25"/>
        <v/>
      </c>
      <c r="CA22" s="18">
        <f t="shared" si="26"/>
        <v>0</v>
      </c>
      <c r="CB22" s="10">
        <f t="shared" si="27"/>
        <v>0</v>
      </c>
      <c r="CC22" s="10">
        <f t="shared" si="28"/>
        <v>0</v>
      </c>
      <c r="CD22" s="10">
        <f t="shared" si="29"/>
        <v>0</v>
      </c>
      <c r="CE22" s="10">
        <f t="shared" si="30"/>
        <v>0</v>
      </c>
      <c r="CF22" s="10">
        <f t="shared" si="31"/>
        <v>0</v>
      </c>
      <c r="CG22" s="10">
        <f t="shared" si="32"/>
        <v>0</v>
      </c>
      <c r="CH22" s="10" t="e">
        <f t="shared" si="33"/>
        <v>#VALUE!</v>
      </c>
      <c r="CI22" s="10" t="e">
        <f t="shared" si="34"/>
        <v>#VALUE!</v>
      </c>
      <c r="CK22" s="44" t="s">
        <v>42</v>
      </c>
      <c r="CL22" s="45"/>
      <c r="CM22" s="45"/>
      <c r="CN22" s="45"/>
      <c r="CO22" s="45"/>
      <c r="CP22" s="45"/>
      <c r="CQ22" s="45"/>
      <c r="CR22" s="46"/>
      <c r="CU22" s="33"/>
      <c r="CV22" s="33"/>
      <c r="DC22" s="34"/>
      <c r="DD22" s="35"/>
      <c r="DE22" s="36"/>
      <c r="DF22" s="42"/>
      <c r="DG22" s="18"/>
      <c r="DQ22" s="44"/>
      <c r="DR22" s="45"/>
      <c r="DS22" s="45"/>
      <c r="DT22" s="45"/>
      <c r="DU22" s="45"/>
      <c r="DV22" s="45"/>
      <c r="DW22" s="45"/>
      <c r="DX22" s="46"/>
      <c r="EA22" s="33"/>
      <c r="EB22" s="33"/>
      <c r="EI22" s="34"/>
      <c r="EJ22" s="35"/>
      <c r="EK22" s="36"/>
      <c r="EL22" s="42"/>
      <c r="EM22" s="18"/>
      <c r="EW22" s="44"/>
      <c r="EX22" s="45"/>
      <c r="EY22" s="45"/>
      <c r="EZ22" s="45"/>
      <c r="FA22" s="45"/>
      <c r="FB22" s="45"/>
      <c r="FC22" s="45"/>
      <c r="FD22" s="46"/>
      <c r="FG22" s="33"/>
      <c r="FH22" s="33"/>
      <c r="FO22" s="34"/>
      <c r="FP22" s="35"/>
      <c r="FQ22" s="36"/>
      <c r="FR22" s="42"/>
      <c r="FS22" s="18"/>
      <c r="GC22" s="44"/>
      <c r="GD22" s="45"/>
      <c r="GE22" s="45"/>
      <c r="GF22" s="45"/>
      <c r="GG22" s="45"/>
      <c r="GH22" s="45"/>
      <c r="GI22" s="45"/>
      <c r="GJ22" s="46"/>
      <c r="GM22" s="33"/>
      <c r="GN22" s="33"/>
      <c r="GU22" s="34"/>
      <c r="GV22" s="35"/>
      <c r="GW22" s="36"/>
      <c r="GX22" s="42"/>
      <c r="GY22" s="18"/>
      <c r="HI22" s="44"/>
      <c r="HJ22" s="45"/>
      <c r="HK22" s="45"/>
      <c r="HL22" s="45"/>
      <c r="HM22" s="45"/>
      <c r="HN22" s="45"/>
      <c r="HO22" s="45"/>
      <c r="HP22" s="46"/>
      <c r="HS22" s="33"/>
      <c r="HT22" s="33"/>
      <c r="IA22" s="34"/>
      <c r="IB22" s="35"/>
      <c r="IC22" s="36"/>
      <c r="ID22" s="42"/>
      <c r="IE22" s="18"/>
      <c r="IO22" s="44"/>
      <c r="IP22" s="45"/>
      <c r="IQ22" s="45"/>
      <c r="IR22" s="45"/>
      <c r="IS22" s="45"/>
      <c r="IT22" s="45"/>
      <c r="IU22" s="45"/>
      <c r="IV22" s="46"/>
    </row>
    <row r="23" spans="1:256" ht="13.35" customHeight="1">
      <c r="B23" s="33"/>
      <c r="C23" s="33"/>
      <c r="J23" s="34"/>
      <c r="K23" s="35" t="str">
        <f t="shared" ref="K23:K50" si="42">IF(COUNT(J23)=1,(-b+SQRT(b*b-4*$AA$29*(__c-J23)))/(2*$AA$29),"")</f>
        <v/>
      </c>
      <c r="L23" s="36" t="str">
        <f>IF(COUNT(J23)=1,STDEV(Sheet6:Sheet70!K23),"")</f>
        <v/>
      </c>
      <c r="M23" s="109" t="str">
        <f t="shared" si="35"/>
        <v/>
      </c>
      <c r="N23" s="117"/>
      <c r="O23" s="18">
        <f t="shared" si="1"/>
        <v>0</v>
      </c>
      <c r="P23" s="10">
        <f t="shared" si="2"/>
        <v>0</v>
      </c>
      <c r="Q23" s="10">
        <f t="shared" si="3"/>
        <v>0</v>
      </c>
      <c r="R23" s="10">
        <f t="shared" si="36"/>
        <v>0</v>
      </c>
      <c r="S23" s="10">
        <f t="shared" si="4"/>
        <v>0</v>
      </c>
      <c r="T23" s="10">
        <f t="shared" si="5"/>
        <v>0</v>
      </c>
      <c r="U23" s="10">
        <f t="shared" si="6"/>
        <v>0</v>
      </c>
      <c r="Y23" s="47" t="s">
        <v>43</v>
      </c>
      <c r="Z23" s="48" t="s">
        <v>44</v>
      </c>
      <c r="AA23" s="49" t="s">
        <v>45</v>
      </c>
      <c r="AB23" s="49" t="s">
        <v>46</v>
      </c>
      <c r="AC23" s="49" t="s">
        <v>47</v>
      </c>
      <c r="AD23" s="49" t="s">
        <v>86</v>
      </c>
      <c r="AE23" s="49" t="s">
        <v>48</v>
      </c>
      <c r="AF23" s="50" t="s">
        <v>49</v>
      </c>
      <c r="AI23" s="33"/>
      <c r="AJ23" s="33"/>
      <c r="AQ23" s="34">
        <f t="shared" si="38"/>
        <v>0</v>
      </c>
      <c r="AR23" s="35" t="str">
        <f t="shared" si="9"/>
        <v/>
      </c>
      <c r="AS23" s="36" t="str">
        <f t="shared" si="10"/>
        <v/>
      </c>
      <c r="AT23" s="42" t="str">
        <f t="shared" si="41"/>
        <v/>
      </c>
      <c r="AU23" s="18">
        <f t="shared" si="12"/>
        <v>0</v>
      </c>
      <c r="AV23" s="10">
        <f t="shared" si="13"/>
        <v>0</v>
      </c>
      <c r="AW23" s="10">
        <f t="shared" si="14"/>
        <v>0</v>
      </c>
      <c r="AX23" s="10">
        <f t="shared" si="15"/>
        <v>0</v>
      </c>
      <c r="AY23" s="10">
        <f t="shared" si="16"/>
        <v>0</v>
      </c>
      <c r="AZ23" s="10">
        <f t="shared" si="17"/>
        <v>0</v>
      </c>
      <c r="BA23" s="10">
        <f t="shared" si="18"/>
        <v>0</v>
      </c>
      <c r="BB23" s="10" t="e">
        <f t="shared" si="19"/>
        <v>#VALUE!</v>
      </c>
      <c r="BC23" s="10" t="e">
        <f t="shared" si="20"/>
        <v>#VALUE!</v>
      </c>
      <c r="BE23" s="47" t="s">
        <v>43</v>
      </c>
      <c r="BF23" s="48" t="s">
        <v>44</v>
      </c>
      <c r="BG23" s="49" t="s">
        <v>45</v>
      </c>
      <c r="BH23" s="49" t="s">
        <v>46</v>
      </c>
      <c r="BI23" s="49" t="s">
        <v>47</v>
      </c>
      <c r="BJ23" s="49" t="s">
        <v>86</v>
      </c>
      <c r="BK23" s="49" t="s">
        <v>87</v>
      </c>
      <c r="BL23" s="50" t="s">
        <v>49</v>
      </c>
      <c r="BO23" s="33"/>
      <c r="BP23" s="33"/>
      <c r="BW23" s="34">
        <f t="shared" si="40"/>
        <v>0</v>
      </c>
      <c r="BX23" s="35" t="str">
        <f t="shared" si="23"/>
        <v/>
      </c>
      <c r="BY23" s="36" t="str">
        <f t="shared" si="24"/>
        <v/>
      </c>
      <c r="BZ23" s="42" t="str">
        <f t="shared" si="25"/>
        <v/>
      </c>
      <c r="CA23" s="18">
        <f t="shared" si="26"/>
        <v>0</v>
      </c>
      <c r="CB23" s="10">
        <f t="shared" si="27"/>
        <v>0</v>
      </c>
      <c r="CC23" s="10">
        <f t="shared" si="28"/>
        <v>0</v>
      </c>
      <c r="CD23" s="10">
        <f t="shared" si="29"/>
        <v>0</v>
      </c>
      <c r="CE23" s="10">
        <f t="shared" si="30"/>
        <v>0</v>
      </c>
      <c r="CF23" s="10">
        <f t="shared" si="31"/>
        <v>0</v>
      </c>
      <c r="CG23" s="10">
        <f t="shared" si="32"/>
        <v>0</v>
      </c>
      <c r="CH23" s="10" t="e">
        <f t="shared" si="33"/>
        <v>#VALUE!</v>
      </c>
      <c r="CI23" s="10" t="e">
        <f t="shared" si="34"/>
        <v>#VALUE!</v>
      </c>
      <c r="CK23" s="47" t="s">
        <v>43</v>
      </c>
      <c r="CL23" s="48" t="s">
        <v>44</v>
      </c>
      <c r="CM23" s="49" t="s">
        <v>45</v>
      </c>
      <c r="CN23" s="49" t="s">
        <v>46</v>
      </c>
      <c r="CO23" s="49" t="s">
        <v>47</v>
      </c>
      <c r="CP23" s="49" t="s">
        <v>86</v>
      </c>
      <c r="CQ23" s="49" t="s">
        <v>87</v>
      </c>
      <c r="CR23" s="50" t="s">
        <v>49</v>
      </c>
      <c r="CU23" s="33"/>
      <c r="CV23" s="33"/>
      <c r="DC23" s="34"/>
      <c r="DD23" s="35"/>
      <c r="DE23" s="36"/>
      <c r="DF23" s="42"/>
      <c r="DG23" s="18"/>
      <c r="DQ23" s="47"/>
      <c r="DR23" s="48"/>
      <c r="DS23" s="49"/>
      <c r="DT23" s="49"/>
      <c r="DU23" s="49"/>
      <c r="DV23" s="49"/>
      <c r="DW23" s="49"/>
      <c r="DX23" s="50"/>
      <c r="EA23" s="33"/>
      <c r="EB23" s="33"/>
      <c r="EI23" s="34"/>
      <c r="EJ23" s="35"/>
      <c r="EK23" s="36"/>
      <c r="EL23" s="42"/>
      <c r="EM23" s="18"/>
      <c r="EW23" s="47"/>
      <c r="EX23" s="48"/>
      <c r="EY23" s="49"/>
      <c r="EZ23" s="49"/>
      <c r="FA23" s="49"/>
      <c r="FB23" s="49"/>
      <c r="FC23" s="49"/>
      <c r="FD23" s="50"/>
      <c r="FG23" s="33"/>
      <c r="FH23" s="33"/>
      <c r="FO23" s="34"/>
      <c r="FP23" s="35"/>
      <c r="FQ23" s="36"/>
      <c r="FR23" s="42"/>
      <c r="FS23" s="18"/>
      <c r="GC23" s="47"/>
      <c r="GD23" s="48"/>
      <c r="GE23" s="49"/>
      <c r="GF23" s="49"/>
      <c r="GG23" s="49"/>
      <c r="GH23" s="49"/>
      <c r="GI23" s="49"/>
      <c r="GJ23" s="50"/>
      <c r="GM23" s="33"/>
      <c r="GN23" s="33"/>
      <c r="GU23" s="34"/>
      <c r="GV23" s="35"/>
      <c r="GW23" s="36"/>
      <c r="GX23" s="42"/>
      <c r="GY23" s="18"/>
      <c r="HI23" s="47"/>
      <c r="HJ23" s="48"/>
      <c r="HK23" s="49"/>
      <c r="HL23" s="49"/>
      <c r="HM23" s="49"/>
      <c r="HN23" s="49"/>
      <c r="HO23" s="49"/>
      <c r="HP23" s="50"/>
      <c r="HS23" s="33"/>
      <c r="HT23" s="33"/>
      <c r="IA23" s="34"/>
      <c r="IB23" s="35"/>
      <c r="IC23" s="36"/>
      <c r="ID23" s="42"/>
      <c r="IE23" s="18"/>
      <c r="IO23" s="47"/>
      <c r="IP23" s="48"/>
      <c r="IQ23" s="49"/>
      <c r="IR23" s="49"/>
      <c r="IS23" s="49"/>
      <c r="IT23" s="49"/>
      <c r="IU23" s="49"/>
      <c r="IV23" s="50"/>
    </row>
    <row r="24" spans="1:256">
      <c r="A24" s="51"/>
      <c r="B24" s="33"/>
      <c r="C24" s="33"/>
      <c r="J24" s="34"/>
      <c r="K24" s="35" t="str">
        <f t="shared" si="42"/>
        <v/>
      </c>
      <c r="L24" s="36" t="str">
        <f>IF(COUNT(J24)=1,STDEV(Sheet6:Sheet70!K24),"")</f>
        <v/>
      </c>
      <c r="M24" s="109" t="str">
        <f t="shared" si="35"/>
        <v/>
      </c>
      <c r="N24" s="117"/>
      <c r="O24" s="18">
        <f t="shared" si="1"/>
        <v>0</v>
      </c>
      <c r="P24" s="10">
        <f t="shared" si="2"/>
        <v>0</v>
      </c>
      <c r="Q24" s="10">
        <f t="shared" si="3"/>
        <v>0</v>
      </c>
      <c r="R24" s="10">
        <f t="shared" si="36"/>
        <v>0</v>
      </c>
      <c r="S24" s="10">
        <f t="shared" si="4"/>
        <v>0</v>
      </c>
      <c r="T24" s="10">
        <f t="shared" si="5"/>
        <v>0</v>
      </c>
      <c r="U24" s="10">
        <f t="shared" si="6"/>
        <v>0</v>
      </c>
      <c r="Y24" s="9"/>
      <c r="Z24" s="53" t="s">
        <v>50</v>
      </c>
      <c r="AA24" s="32" t="s">
        <v>51</v>
      </c>
      <c r="AB24" s="32" t="s">
        <v>52</v>
      </c>
      <c r="AC24" s="32" t="s">
        <v>53</v>
      </c>
      <c r="AD24" s="32" t="s">
        <v>54</v>
      </c>
      <c r="AE24" s="32" t="s">
        <v>55</v>
      </c>
      <c r="AF24" s="54" t="s">
        <v>56</v>
      </c>
      <c r="AI24" s="33"/>
      <c r="AJ24" s="33"/>
      <c r="AQ24" s="34">
        <f t="shared" si="38"/>
        <v>0</v>
      </c>
      <c r="AR24" s="35" t="str">
        <f t="shared" si="9"/>
        <v/>
      </c>
      <c r="AS24" s="36" t="str">
        <f t="shared" si="10"/>
        <v/>
      </c>
      <c r="AT24" s="42" t="str">
        <f t="shared" si="41"/>
        <v/>
      </c>
      <c r="AU24" s="18">
        <f t="shared" si="12"/>
        <v>0</v>
      </c>
      <c r="AV24" s="10">
        <f t="shared" si="13"/>
        <v>0</v>
      </c>
      <c r="AW24" s="10">
        <f t="shared" si="14"/>
        <v>0</v>
      </c>
      <c r="AX24" s="10">
        <f t="shared" si="15"/>
        <v>0</v>
      </c>
      <c r="AY24" s="10">
        <f t="shared" si="16"/>
        <v>0</v>
      </c>
      <c r="AZ24" s="10">
        <f t="shared" si="17"/>
        <v>0</v>
      </c>
      <c r="BA24" s="10">
        <f t="shared" si="18"/>
        <v>0</v>
      </c>
      <c r="BB24" s="10" t="e">
        <f t="shared" si="19"/>
        <v>#VALUE!</v>
      </c>
      <c r="BC24" s="10" t="e">
        <f t="shared" si="20"/>
        <v>#VALUE!</v>
      </c>
      <c r="BE24" s="9"/>
      <c r="BF24" s="53" t="s">
        <v>50</v>
      </c>
      <c r="BG24" s="32" t="s">
        <v>51</v>
      </c>
      <c r="BH24" s="32" t="s">
        <v>52</v>
      </c>
      <c r="BI24" s="32" t="s">
        <v>53</v>
      </c>
      <c r="BJ24" s="32" t="s">
        <v>54</v>
      </c>
      <c r="BK24" s="32" t="s">
        <v>55</v>
      </c>
      <c r="BL24" s="54" t="s">
        <v>56</v>
      </c>
      <c r="BO24" s="33"/>
      <c r="BP24" s="33"/>
      <c r="BW24" s="34">
        <f t="shared" si="40"/>
        <v>0</v>
      </c>
      <c r="BX24" s="35" t="str">
        <f t="shared" si="23"/>
        <v/>
      </c>
      <c r="BY24" s="36" t="str">
        <f t="shared" si="24"/>
        <v/>
      </c>
      <c r="BZ24" s="42" t="str">
        <f t="shared" si="25"/>
        <v/>
      </c>
      <c r="CA24" s="18">
        <f t="shared" si="26"/>
        <v>0</v>
      </c>
      <c r="CB24" s="10">
        <f t="shared" si="27"/>
        <v>0</v>
      </c>
      <c r="CC24" s="10">
        <f t="shared" si="28"/>
        <v>0</v>
      </c>
      <c r="CD24" s="10">
        <f t="shared" si="29"/>
        <v>0</v>
      </c>
      <c r="CE24" s="10">
        <f t="shared" si="30"/>
        <v>0</v>
      </c>
      <c r="CF24" s="10">
        <f t="shared" si="31"/>
        <v>0</v>
      </c>
      <c r="CG24" s="10">
        <f t="shared" si="32"/>
        <v>0</v>
      </c>
      <c r="CH24" s="10" t="e">
        <f t="shared" si="33"/>
        <v>#VALUE!</v>
      </c>
      <c r="CI24" s="10" t="e">
        <f t="shared" si="34"/>
        <v>#VALUE!</v>
      </c>
      <c r="CK24" s="9"/>
      <c r="CL24" s="53" t="s">
        <v>50</v>
      </c>
      <c r="CM24" s="32" t="s">
        <v>51</v>
      </c>
      <c r="CN24" s="32" t="s">
        <v>52</v>
      </c>
      <c r="CO24" s="32" t="s">
        <v>53</v>
      </c>
      <c r="CP24" s="32" t="s">
        <v>54</v>
      </c>
      <c r="CQ24" s="32" t="s">
        <v>55</v>
      </c>
      <c r="CR24" s="54" t="s">
        <v>56</v>
      </c>
      <c r="CU24" s="33"/>
      <c r="CV24" s="33"/>
      <c r="DC24" s="34"/>
      <c r="DD24" s="35"/>
      <c r="DE24" s="36"/>
      <c r="DF24" s="42"/>
      <c r="DG24" s="18"/>
      <c r="DQ24" s="9"/>
      <c r="DR24" s="53"/>
      <c r="DS24" s="32"/>
      <c r="DT24" s="32"/>
      <c r="DU24" s="32"/>
      <c r="DV24" s="32"/>
      <c r="DW24" s="32"/>
      <c r="DX24" s="54"/>
      <c r="EA24" s="33"/>
      <c r="EB24" s="33"/>
      <c r="EI24" s="34"/>
      <c r="EJ24" s="35"/>
      <c r="EK24" s="36"/>
      <c r="EL24" s="42"/>
      <c r="EM24" s="18"/>
      <c r="EW24" s="9"/>
      <c r="EX24" s="53"/>
      <c r="EY24" s="32"/>
      <c r="EZ24" s="32"/>
      <c r="FA24" s="32"/>
      <c r="FB24" s="32"/>
      <c r="FC24" s="32"/>
      <c r="FD24" s="54"/>
      <c r="FG24" s="33"/>
      <c r="FH24" s="33"/>
      <c r="FO24" s="34"/>
      <c r="FP24" s="35"/>
      <c r="FQ24" s="36"/>
      <c r="FR24" s="42"/>
      <c r="FS24" s="18"/>
      <c r="GC24" s="9"/>
      <c r="GD24" s="53"/>
      <c r="GE24" s="32"/>
      <c r="GF24" s="32"/>
      <c r="GG24" s="32"/>
      <c r="GH24" s="32"/>
      <c r="GI24" s="32"/>
      <c r="GJ24" s="54"/>
      <c r="GM24" s="33"/>
      <c r="GN24" s="33"/>
      <c r="GU24" s="34"/>
      <c r="GV24" s="35"/>
      <c r="GW24" s="36"/>
      <c r="GX24" s="42"/>
      <c r="GY24" s="18"/>
      <c r="HI24" s="9"/>
      <c r="HJ24" s="53"/>
      <c r="HK24" s="32"/>
      <c r="HL24" s="32"/>
      <c r="HM24" s="32"/>
      <c r="HN24" s="32"/>
      <c r="HO24" s="32"/>
      <c r="HP24" s="54"/>
      <c r="HS24" s="33"/>
      <c r="HT24" s="33"/>
      <c r="IA24" s="34"/>
      <c r="IB24" s="35"/>
      <c r="IC24" s="36"/>
      <c r="ID24" s="42"/>
      <c r="IE24" s="18"/>
      <c r="IO24" s="9"/>
      <c r="IP24" s="53"/>
      <c r="IQ24" s="32"/>
      <c r="IR24" s="32"/>
      <c r="IS24" s="32"/>
      <c r="IT24" s="32"/>
      <c r="IU24" s="32"/>
      <c r="IV24" s="54"/>
    </row>
    <row r="25" spans="1:256">
      <c r="B25" s="33"/>
      <c r="C25" s="33"/>
      <c r="J25" s="34"/>
      <c r="K25" s="35" t="str">
        <f t="shared" si="42"/>
        <v/>
      </c>
      <c r="L25" s="36" t="str">
        <f>IF(COUNT(J25)=1,STDEV(Sheet6:Sheet70!K25),"")</f>
        <v/>
      </c>
      <c r="M25" s="109" t="str">
        <f t="shared" si="35"/>
        <v/>
      </c>
      <c r="N25" s="117"/>
      <c r="O25" s="18">
        <f t="shared" si="1"/>
        <v>0</v>
      </c>
      <c r="P25" s="10">
        <f t="shared" si="2"/>
        <v>0</v>
      </c>
      <c r="Q25" s="10">
        <f t="shared" si="3"/>
        <v>0</v>
      </c>
      <c r="R25" s="10">
        <f t="shared" si="36"/>
        <v>0</v>
      </c>
      <c r="S25" s="10">
        <f t="shared" si="4"/>
        <v>0</v>
      </c>
      <c r="T25" s="10">
        <f t="shared" si="5"/>
        <v>0</v>
      </c>
      <c r="U25" s="10">
        <f t="shared" si="6"/>
        <v>0</v>
      </c>
      <c r="Y25" s="9" t="s">
        <v>0</v>
      </c>
      <c r="Z25" s="55">
        <f t="shared" ref="Z25:AF25" si="43">SUM(O6:O50)</f>
        <v>0</v>
      </c>
      <c r="AA25" s="56">
        <f t="shared" si="43"/>
        <v>0</v>
      </c>
      <c r="AB25" s="57">
        <f t="shared" si="43"/>
        <v>0</v>
      </c>
      <c r="AC25" s="57">
        <f t="shared" si="43"/>
        <v>0</v>
      </c>
      <c r="AD25" s="57">
        <f t="shared" si="43"/>
        <v>0</v>
      </c>
      <c r="AE25" s="57">
        <f t="shared" si="43"/>
        <v>0</v>
      </c>
      <c r="AF25" s="58">
        <f t="shared" si="43"/>
        <v>0</v>
      </c>
      <c r="AI25" s="33"/>
      <c r="AJ25" s="33"/>
      <c r="AQ25" s="34">
        <f t="shared" si="38"/>
        <v>0</v>
      </c>
      <c r="AR25" s="35" t="str">
        <f t="shared" si="9"/>
        <v/>
      </c>
      <c r="AS25" s="36" t="str">
        <f t="shared" si="10"/>
        <v/>
      </c>
      <c r="AT25" s="42" t="str">
        <f t="shared" si="41"/>
        <v/>
      </c>
      <c r="AU25" s="18">
        <f t="shared" si="12"/>
        <v>0</v>
      </c>
      <c r="AV25" s="10">
        <f t="shared" si="13"/>
        <v>0</v>
      </c>
      <c r="AW25" s="10">
        <f t="shared" si="14"/>
        <v>0</v>
      </c>
      <c r="AX25" s="10">
        <f t="shared" si="15"/>
        <v>0</v>
      </c>
      <c r="AY25" s="10">
        <f t="shared" si="16"/>
        <v>0</v>
      </c>
      <c r="AZ25" s="10">
        <f t="shared" si="17"/>
        <v>0</v>
      </c>
      <c r="BA25" s="10">
        <f t="shared" si="18"/>
        <v>0</v>
      </c>
      <c r="BB25" s="10" t="e">
        <f t="shared" si="19"/>
        <v>#VALUE!</v>
      </c>
      <c r="BC25" s="10" t="e">
        <f t="shared" si="20"/>
        <v>#VALUE!</v>
      </c>
      <c r="BE25" s="9" t="s">
        <v>0</v>
      </c>
      <c r="BF25" s="55">
        <f t="shared" ref="BF25:BL25" si="44">SUM(AU6:AU50)</f>
        <v>0</v>
      </c>
      <c r="BG25" s="56">
        <f t="shared" si="44"/>
        <v>0</v>
      </c>
      <c r="BH25" s="57">
        <f t="shared" si="44"/>
        <v>0</v>
      </c>
      <c r="BI25" s="57">
        <f t="shared" si="44"/>
        <v>0</v>
      </c>
      <c r="BJ25" s="57">
        <f t="shared" si="44"/>
        <v>0</v>
      </c>
      <c r="BK25" s="57">
        <f t="shared" si="44"/>
        <v>0</v>
      </c>
      <c r="BL25" s="58">
        <f t="shared" si="44"/>
        <v>0</v>
      </c>
      <c r="BO25" s="33"/>
      <c r="BP25" s="33"/>
      <c r="BW25" s="34">
        <f t="shared" si="40"/>
        <v>0</v>
      </c>
      <c r="BX25" s="35" t="str">
        <f t="shared" si="23"/>
        <v/>
      </c>
      <c r="BY25" s="36" t="str">
        <f t="shared" si="24"/>
        <v/>
      </c>
      <c r="BZ25" s="42" t="str">
        <f t="shared" si="25"/>
        <v/>
      </c>
      <c r="CA25" s="18">
        <f t="shared" si="26"/>
        <v>0</v>
      </c>
      <c r="CB25" s="10">
        <f t="shared" si="27"/>
        <v>0</v>
      </c>
      <c r="CC25" s="10">
        <f t="shared" si="28"/>
        <v>0</v>
      </c>
      <c r="CD25" s="10">
        <f t="shared" si="29"/>
        <v>0</v>
      </c>
      <c r="CE25" s="10">
        <f t="shared" si="30"/>
        <v>0</v>
      </c>
      <c r="CF25" s="10">
        <f t="shared" si="31"/>
        <v>0</v>
      </c>
      <c r="CG25" s="10">
        <f t="shared" si="32"/>
        <v>0</v>
      </c>
      <c r="CH25" s="10" t="e">
        <f t="shared" si="33"/>
        <v>#VALUE!</v>
      </c>
      <c r="CI25" s="10" t="e">
        <f t="shared" si="34"/>
        <v>#VALUE!</v>
      </c>
      <c r="CK25" s="9" t="s">
        <v>0</v>
      </c>
      <c r="CL25" s="55">
        <f t="shared" ref="CL25:CR25" si="45">SUM(CA6:CA50)</f>
        <v>0</v>
      </c>
      <c r="CM25" s="56">
        <f t="shared" si="45"/>
        <v>0</v>
      </c>
      <c r="CN25" s="57">
        <f t="shared" si="45"/>
        <v>0</v>
      </c>
      <c r="CO25" s="57">
        <f t="shared" si="45"/>
        <v>0</v>
      </c>
      <c r="CP25" s="57">
        <f t="shared" si="45"/>
        <v>0</v>
      </c>
      <c r="CQ25" s="57">
        <f t="shared" si="45"/>
        <v>0</v>
      </c>
      <c r="CR25" s="58">
        <f t="shared" si="45"/>
        <v>0</v>
      </c>
      <c r="CU25" s="33"/>
      <c r="CV25" s="33"/>
      <c r="DC25" s="34"/>
      <c r="DD25" s="35"/>
      <c r="DE25" s="36"/>
      <c r="DF25" s="42"/>
      <c r="DG25" s="18"/>
      <c r="DQ25" s="9"/>
      <c r="DR25" s="55"/>
      <c r="DS25" s="56"/>
      <c r="DT25" s="57"/>
      <c r="DU25" s="57"/>
      <c r="DV25" s="57"/>
      <c r="DW25" s="57"/>
      <c r="DX25" s="58"/>
      <c r="EA25" s="33"/>
      <c r="EB25" s="33"/>
      <c r="EI25" s="34"/>
      <c r="EJ25" s="35"/>
      <c r="EK25" s="36"/>
      <c r="EL25" s="42"/>
      <c r="EM25" s="18"/>
      <c r="EW25" s="9"/>
      <c r="EX25" s="55"/>
      <c r="EY25" s="56"/>
      <c r="EZ25" s="57"/>
      <c r="FA25" s="57"/>
      <c r="FB25" s="57"/>
      <c r="FC25" s="57"/>
      <c r="FD25" s="58"/>
      <c r="FG25" s="33"/>
      <c r="FH25" s="33"/>
      <c r="FO25" s="34"/>
      <c r="FP25" s="35"/>
      <c r="FQ25" s="36"/>
      <c r="FR25" s="42"/>
      <c r="FS25" s="18"/>
      <c r="GC25" s="9"/>
      <c r="GD25" s="55"/>
      <c r="GE25" s="56"/>
      <c r="GF25" s="57"/>
      <c r="GG25" s="57"/>
      <c r="GH25" s="57"/>
      <c r="GI25" s="57"/>
      <c r="GJ25" s="58"/>
      <c r="GM25" s="33"/>
      <c r="GN25" s="33"/>
      <c r="GU25" s="34"/>
      <c r="GV25" s="35"/>
      <c r="GW25" s="36"/>
      <c r="GX25" s="42"/>
      <c r="GY25" s="18"/>
      <c r="HI25" s="9"/>
      <c r="HJ25" s="55"/>
      <c r="HK25" s="56"/>
      <c r="HL25" s="57"/>
      <c r="HM25" s="57"/>
      <c r="HN25" s="57"/>
      <c r="HO25" s="57"/>
      <c r="HP25" s="58"/>
      <c r="HS25" s="33"/>
      <c r="HT25" s="33"/>
      <c r="IA25" s="34"/>
      <c r="IB25" s="35"/>
      <c r="IC25" s="36"/>
      <c r="ID25" s="42"/>
      <c r="IE25" s="18"/>
      <c r="IO25" s="9"/>
      <c r="IP25" s="55"/>
      <c r="IQ25" s="56"/>
      <c r="IR25" s="57"/>
      <c r="IS25" s="57"/>
      <c r="IT25" s="57"/>
      <c r="IU25" s="57"/>
      <c r="IV25" s="58"/>
    </row>
    <row r="26" spans="1:256">
      <c r="B26" s="33"/>
      <c r="C26" s="33"/>
      <c r="J26" s="34"/>
      <c r="K26" s="35" t="str">
        <f t="shared" si="42"/>
        <v/>
      </c>
      <c r="L26" s="36" t="str">
        <f>IF(COUNT(J26)=1,STDEV(Sheet6:Sheet70!K26),"")</f>
        <v/>
      </c>
      <c r="M26" s="109" t="str">
        <f t="shared" si="35"/>
        <v/>
      </c>
      <c r="N26" s="117"/>
      <c r="O26" s="18">
        <f t="shared" si="1"/>
        <v>0</v>
      </c>
      <c r="P26" s="10">
        <f t="shared" si="2"/>
        <v>0</v>
      </c>
      <c r="Q26" s="10">
        <f t="shared" si="3"/>
        <v>0</v>
      </c>
      <c r="R26" s="10">
        <f t="shared" si="36"/>
        <v>0</v>
      </c>
      <c r="S26" s="10">
        <f t="shared" si="4"/>
        <v>0</v>
      </c>
      <c r="T26" s="10">
        <f t="shared" si="5"/>
        <v>0</v>
      </c>
      <c r="U26" s="10">
        <f t="shared" si="6"/>
        <v>0</v>
      </c>
      <c r="Y26" s="53" t="s">
        <v>58</v>
      </c>
      <c r="Z26" s="59">
        <f>COUNT(B6:B41)</f>
        <v>0</v>
      </c>
      <c r="AA26" s="17" t="s">
        <v>59</v>
      </c>
      <c r="AB26" s="17"/>
      <c r="AC26" s="17"/>
      <c r="AF26" s="11"/>
      <c r="AI26" s="33"/>
      <c r="AJ26" s="33"/>
      <c r="AQ26" s="34">
        <f t="shared" si="38"/>
        <v>0</v>
      </c>
      <c r="AR26" s="35" t="str">
        <f t="shared" si="9"/>
        <v/>
      </c>
      <c r="AS26" s="36" t="str">
        <f t="shared" si="10"/>
        <v/>
      </c>
      <c r="AT26" s="42" t="str">
        <f t="shared" si="41"/>
        <v/>
      </c>
      <c r="AU26" s="18">
        <f t="shared" si="12"/>
        <v>0</v>
      </c>
      <c r="AV26" s="10">
        <f t="shared" si="13"/>
        <v>0</v>
      </c>
      <c r="AW26" s="10">
        <f t="shared" si="14"/>
        <v>0</v>
      </c>
      <c r="AX26" s="10">
        <f t="shared" si="15"/>
        <v>0</v>
      </c>
      <c r="AY26" s="10">
        <f t="shared" si="16"/>
        <v>0</v>
      </c>
      <c r="AZ26" s="10">
        <f t="shared" si="17"/>
        <v>0</v>
      </c>
      <c r="BA26" s="10">
        <f t="shared" si="18"/>
        <v>0</v>
      </c>
      <c r="BB26" s="10" t="e">
        <f t="shared" si="19"/>
        <v>#VALUE!</v>
      </c>
      <c r="BC26" s="10" t="e">
        <f t="shared" si="20"/>
        <v>#VALUE!</v>
      </c>
      <c r="BE26" s="60" t="s">
        <v>58</v>
      </c>
      <c r="BF26" s="61">
        <f ca="1">COUNT(AI6:AI41)</f>
        <v>11</v>
      </c>
      <c r="BG26" s="62" t="s">
        <v>59</v>
      </c>
      <c r="BH26" s="62"/>
      <c r="BI26" s="17"/>
      <c r="BL26" s="11"/>
      <c r="BO26" s="33"/>
      <c r="BP26" s="33"/>
      <c r="BW26" s="34">
        <f t="shared" si="40"/>
        <v>0</v>
      </c>
      <c r="BX26" s="35" t="str">
        <f t="shared" si="23"/>
        <v/>
      </c>
      <c r="BY26" s="36" t="str">
        <f t="shared" si="24"/>
        <v/>
      </c>
      <c r="BZ26" s="42" t="str">
        <f t="shared" si="25"/>
        <v/>
      </c>
      <c r="CA26" s="18">
        <f t="shared" si="26"/>
        <v>0</v>
      </c>
      <c r="CB26" s="10">
        <f t="shared" si="27"/>
        <v>0</v>
      </c>
      <c r="CC26" s="10">
        <f t="shared" si="28"/>
        <v>0</v>
      </c>
      <c r="CD26" s="10">
        <f t="shared" si="29"/>
        <v>0</v>
      </c>
      <c r="CE26" s="10">
        <f t="shared" si="30"/>
        <v>0</v>
      </c>
      <c r="CF26" s="10">
        <f t="shared" si="31"/>
        <v>0</v>
      </c>
      <c r="CG26" s="10">
        <f t="shared" si="32"/>
        <v>0</v>
      </c>
      <c r="CH26" s="10" t="e">
        <f t="shared" si="33"/>
        <v>#VALUE!</v>
      </c>
      <c r="CI26" s="10" t="e">
        <f t="shared" si="34"/>
        <v>#VALUE!</v>
      </c>
      <c r="CK26" s="60" t="s">
        <v>58</v>
      </c>
      <c r="CL26" s="61">
        <f ca="1">COUNT(BO6:BO41)</f>
        <v>11</v>
      </c>
      <c r="CM26" s="62" t="s">
        <v>59</v>
      </c>
      <c r="CN26" s="62"/>
      <c r="CO26" s="17"/>
      <c r="CR26" s="11"/>
      <c r="CU26" s="33"/>
      <c r="CV26" s="33"/>
      <c r="DC26" s="34"/>
      <c r="DD26" s="35"/>
      <c r="DE26" s="36"/>
      <c r="DF26" s="42"/>
      <c r="DG26" s="18"/>
      <c r="DQ26" s="60"/>
      <c r="DR26" s="61"/>
      <c r="DS26" s="62"/>
      <c r="DT26" s="62"/>
      <c r="DU26" s="17"/>
      <c r="DX26" s="11"/>
      <c r="EA26" s="33"/>
      <c r="EB26" s="33"/>
      <c r="EI26" s="34"/>
      <c r="EJ26" s="35"/>
      <c r="EK26" s="36"/>
      <c r="EL26" s="42"/>
      <c r="EM26" s="18"/>
      <c r="EW26" s="60"/>
      <c r="EX26" s="61"/>
      <c r="EY26" s="62"/>
      <c r="EZ26" s="62"/>
      <c r="FA26" s="17"/>
      <c r="FD26" s="11"/>
      <c r="FG26" s="33"/>
      <c r="FH26" s="33"/>
      <c r="FO26" s="34"/>
      <c r="FP26" s="35"/>
      <c r="FQ26" s="36"/>
      <c r="FR26" s="42"/>
      <c r="FS26" s="18"/>
      <c r="GC26" s="60"/>
      <c r="GD26" s="61"/>
      <c r="GE26" s="62"/>
      <c r="GF26" s="62"/>
      <c r="GG26" s="17"/>
      <c r="GJ26" s="11"/>
      <c r="GM26" s="33"/>
      <c r="GN26" s="33"/>
      <c r="GU26" s="34"/>
      <c r="GV26" s="35"/>
      <c r="GW26" s="36"/>
      <c r="GX26" s="42"/>
      <c r="GY26" s="18"/>
      <c r="HI26" s="60"/>
      <c r="HJ26" s="61"/>
      <c r="HK26" s="62"/>
      <c r="HL26" s="62"/>
      <c r="HM26" s="17"/>
      <c r="HP26" s="11"/>
      <c r="HS26" s="33"/>
      <c r="HT26" s="33"/>
      <c r="IA26" s="34"/>
      <c r="IB26" s="35"/>
      <c r="IC26" s="36"/>
      <c r="ID26" s="42"/>
      <c r="IE26" s="18"/>
      <c r="IO26" s="60"/>
      <c r="IP26" s="61"/>
      <c r="IQ26" s="62"/>
      <c r="IR26" s="62"/>
      <c r="IS26" s="17"/>
      <c r="IV26" s="11"/>
    </row>
    <row r="27" spans="1:256">
      <c r="B27" s="33"/>
      <c r="C27" s="33"/>
      <c r="J27" s="34"/>
      <c r="K27" s="35" t="str">
        <f t="shared" si="42"/>
        <v/>
      </c>
      <c r="L27" s="36" t="str">
        <f>IF(COUNT(J27)=1,STDEV(Sheet6:Sheet70!K27),"")</f>
        <v/>
      </c>
      <c r="M27" s="109" t="str">
        <f t="shared" si="35"/>
        <v/>
      </c>
      <c r="N27" s="117"/>
      <c r="O27" s="18">
        <f t="shared" si="1"/>
        <v>0</v>
      </c>
      <c r="P27" s="10">
        <f t="shared" si="2"/>
        <v>0</v>
      </c>
      <c r="Q27" s="10">
        <f t="shared" si="3"/>
        <v>0</v>
      </c>
      <c r="R27" s="10">
        <f t="shared" si="36"/>
        <v>0</v>
      </c>
      <c r="S27" s="10">
        <f t="shared" si="4"/>
        <v>0</v>
      </c>
      <c r="T27" s="10">
        <f t="shared" si="5"/>
        <v>0</v>
      </c>
      <c r="U27" s="10">
        <f t="shared" si="6"/>
        <v>0</v>
      </c>
      <c r="Y27" s="53"/>
      <c r="Z27" s="32"/>
      <c r="AC27" s="17"/>
      <c r="AF27" s="11"/>
      <c r="AI27" s="33"/>
      <c r="AJ27" s="33"/>
      <c r="AQ27" s="34">
        <f t="shared" si="38"/>
        <v>0</v>
      </c>
      <c r="AR27" s="35" t="str">
        <f t="shared" si="9"/>
        <v/>
      </c>
      <c r="AS27" s="36" t="str">
        <f t="shared" si="10"/>
        <v/>
      </c>
      <c r="AT27" s="42" t="str">
        <f t="shared" si="41"/>
        <v/>
      </c>
      <c r="AU27" s="18">
        <f t="shared" si="12"/>
        <v>0</v>
      </c>
      <c r="AV27" s="10">
        <f t="shared" si="13"/>
        <v>0</v>
      </c>
      <c r="AW27" s="10">
        <f t="shared" si="14"/>
        <v>0</v>
      </c>
      <c r="AX27" s="10">
        <f t="shared" si="15"/>
        <v>0</v>
      </c>
      <c r="AY27" s="10">
        <f t="shared" si="16"/>
        <v>0</v>
      </c>
      <c r="AZ27" s="10">
        <f t="shared" si="17"/>
        <v>0</v>
      </c>
      <c r="BA27" s="10">
        <f t="shared" si="18"/>
        <v>0</v>
      </c>
      <c r="BB27" s="10" t="e">
        <f t="shared" si="19"/>
        <v>#VALUE!</v>
      </c>
      <c r="BC27" s="10" t="e">
        <f t="shared" si="20"/>
        <v>#VALUE!</v>
      </c>
      <c r="BE27" s="53"/>
      <c r="BF27" s="32"/>
      <c r="BI27" s="17"/>
      <c r="BL27" s="11"/>
      <c r="BO27" s="33"/>
      <c r="BP27" s="33"/>
      <c r="BW27" s="34">
        <f t="shared" si="40"/>
        <v>0</v>
      </c>
      <c r="BX27" s="35" t="str">
        <f t="shared" si="23"/>
        <v/>
      </c>
      <c r="BY27" s="36" t="str">
        <f t="shared" si="24"/>
        <v/>
      </c>
      <c r="BZ27" s="42" t="str">
        <f t="shared" si="25"/>
        <v/>
      </c>
      <c r="CA27" s="18">
        <f t="shared" si="26"/>
        <v>0</v>
      </c>
      <c r="CB27" s="10">
        <f t="shared" si="27"/>
        <v>0</v>
      </c>
      <c r="CC27" s="10">
        <f t="shared" si="28"/>
        <v>0</v>
      </c>
      <c r="CD27" s="10">
        <f t="shared" si="29"/>
        <v>0</v>
      </c>
      <c r="CE27" s="10">
        <f t="shared" si="30"/>
        <v>0</v>
      </c>
      <c r="CF27" s="10">
        <f t="shared" si="31"/>
        <v>0</v>
      </c>
      <c r="CG27" s="10">
        <f t="shared" si="32"/>
        <v>0</v>
      </c>
      <c r="CH27" s="10" t="e">
        <f t="shared" si="33"/>
        <v>#VALUE!</v>
      </c>
      <c r="CI27" s="10" t="e">
        <f t="shared" si="34"/>
        <v>#VALUE!</v>
      </c>
      <c r="CK27" s="53"/>
      <c r="CL27" s="32"/>
      <c r="CO27" s="17"/>
      <c r="CR27" s="11"/>
      <c r="CU27" s="33"/>
      <c r="CV27" s="33"/>
      <c r="DC27" s="34"/>
      <c r="DD27" s="35"/>
      <c r="DE27" s="36"/>
      <c r="DF27" s="42"/>
      <c r="DG27" s="18"/>
      <c r="DQ27" s="53"/>
      <c r="DR27" s="32"/>
      <c r="DU27" s="17"/>
      <c r="DX27" s="11"/>
      <c r="EA27" s="33"/>
      <c r="EB27" s="33"/>
      <c r="EI27" s="34"/>
      <c r="EJ27" s="35"/>
      <c r="EK27" s="36"/>
      <c r="EL27" s="42"/>
      <c r="EM27" s="18"/>
      <c r="EW27" s="53"/>
      <c r="EX27" s="32"/>
      <c r="FA27" s="17"/>
      <c r="FD27" s="11"/>
      <c r="FG27" s="33"/>
      <c r="FH27" s="33"/>
      <c r="FO27" s="34"/>
      <c r="FP27" s="35"/>
      <c r="FQ27" s="36"/>
      <c r="FR27" s="42"/>
      <c r="FS27" s="18"/>
      <c r="GC27" s="53"/>
      <c r="GD27" s="32"/>
      <c r="GG27" s="17"/>
      <c r="GJ27" s="11"/>
      <c r="GM27" s="33"/>
      <c r="GN27" s="33"/>
      <c r="GU27" s="34"/>
      <c r="GV27" s="35"/>
      <c r="GW27" s="36"/>
      <c r="GX27" s="42"/>
      <c r="GY27" s="18"/>
      <c r="HI27" s="53"/>
      <c r="HJ27" s="32"/>
      <c r="HM27" s="17"/>
      <c r="HP27" s="11"/>
      <c r="HS27" s="33"/>
      <c r="HT27" s="33"/>
      <c r="IA27" s="34"/>
      <c r="IB27" s="35"/>
      <c r="IC27" s="36"/>
      <c r="ID27" s="42"/>
      <c r="IE27" s="18"/>
      <c r="IO27" s="53"/>
      <c r="IP27" s="32"/>
      <c r="IS27" s="17"/>
      <c r="IV27" s="11"/>
    </row>
    <row r="28" spans="1:256">
      <c r="B28" s="33"/>
      <c r="C28" s="33"/>
      <c r="J28" s="34"/>
      <c r="K28" s="35" t="str">
        <f t="shared" si="42"/>
        <v/>
      </c>
      <c r="L28" s="36" t="str">
        <f>IF(COUNT(J28)=1,STDEV(Sheet6:Sheet70!K28),"")</f>
        <v/>
      </c>
      <c r="M28" s="109" t="str">
        <f t="shared" si="35"/>
        <v/>
      </c>
      <c r="N28" s="117"/>
      <c r="O28" s="18">
        <f t="shared" si="1"/>
        <v>0</v>
      </c>
      <c r="P28" s="10">
        <f t="shared" si="2"/>
        <v>0</v>
      </c>
      <c r="Q28" s="10">
        <f t="shared" si="3"/>
        <v>0</v>
      </c>
      <c r="R28" s="10">
        <f t="shared" si="36"/>
        <v>0</v>
      </c>
      <c r="S28" s="10">
        <f t="shared" si="4"/>
        <v>0</v>
      </c>
      <c r="T28" s="10">
        <f t="shared" si="5"/>
        <v>0</v>
      </c>
      <c r="U28" s="10">
        <f t="shared" si="6"/>
        <v>0</v>
      </c>
      <c r="Y28" s="53" t="s">
        <v>60</v>
      </c>
      <c r="Z28" s="63">
        <f>n*sumx2*sumx4+2*sumx*sumx2*sumx3-sumx2^3-sumx^2*sumx4-n*sumx3^2</f>
        <v>0</v>
      </c>
      <c r="AA28" s="10" t="s">
        <v>61</v>
      </c>
      <c r="AB28" s="17"/>
      <c r="AC28" s="17"/>
      <c r="AF28" s="11"/>
      <c r="AI28" s="33"/>
      <c r="AJ28" s="33"/>
      <c r="AQ28" s="34">
        <f t="shared" si="38"/>
        <v>0</v>
      </c>
      <c r="AR28" s="35" t="str">
        <f t="shared" si="9"/>
        <v/>
      </c>
      <c r="AS28" s="36" t="str">
        <f t="shared" si="10"/>
        <v/>
      </c>
      <c r="AT28" s="42" t="str">
        <f t="shared" si="41"/>
        <v/>
      </c>
      <c r="AU28" s="18">
        <f t="shared" si="12"/>
        <v>0</v>
      </c>
      <c r="AV28" s="10">
        <f t="shared" si="13"/>
        <v>0</v>
      </c>
      <c r="AW28" s="10">
        <f t="shared" si="14"/>
        <v>0</v>
      </c>
      <c r="AX28" s="10">
        <f t="shared" si="15"/>
        <v>0</v>
      </c>
      <c r="AY28" s="10">
        <f t="shared" si="16"/>
        <v>0</v>
      </c>
      <c r="AZ28" s="10">
        <f t="shared" si="17"/>
        <v>0</v>
      </c>
      <c r="BA28" s="10">
        <f t="shared" si="18"/>
        <v>0</v>
      </c>
      <c r="BB28" s="10" t="e">
        <f t="shared" si="19"/>
        <v>#VALUE!</v>
      </c>
      <c r="BC28" s="10" t="e">
        <f t="shared" si="20"/>
        <v>#VALUE!</v>
      </c>
      <c r="BE28" s="53" t="s">
        <v>60</v>
      </c>
      <c r="BF28" s="63">
        <f>n*BI$25*BK$25+2*BF$25*BI$25*BJ$25-BI$25^3-BF$25^2*BK$25-n*BJ$25^2</f>
        <v>0</v>
      </c>
      <c r="BG28" s="10" t="s">
        <v>61</v>
      </c>
      <c r="BH28" s="17"/>
      <c r="BI28" s="17"/>
      <c r="BL28" s="11"/>
      <c r="BO28" s="33"/>
      <c r="BP28" s="33"/>
      <c r="BW28" s="34">
        <f t="shared" si="40"/>
        <v>0</v>
      </c>
      <c r="BX28" s="35" t="str">
        <f t="shared" si="23"/>
        <v/>
      </c>
      <c r="BY28" s="36" t="str">
        <f t="shared" si="24"/>
        <v/>
      </c>
      <c r="BZ28" s="42" t="str">
        <f t="shared" si="25"/>
        <v/>
      </c>
      <c r="CA28" s="18">
        <f t="shared" si="26"/>
        <v>0</v>
      </c>
      <c r="CB28" s="10">
        <f t="shared" si="27"/>
        <v>0</v>
      </c>
      <c r="CC28" s="10">
        <f t="shared" si="28"/>
        <v>0</v>
      </c>
      <c r="CD28" s="10">
        <f t="shared" si="29"/>
        <v>0</v>
      </c>
      <c r="CE28" s="10">
        <f t="shared" si="30"/>
        <v>0</v>
      </c>
      <c r="CF28" s="10">
        <f t="shared" si="31"/>
        <v>0</v>
      </c>
      <c r="CG28" s="10">
        <f t="shared" si="32"/>
        <v>0</v>
      </c>
      <c r="CH28" s="10" t="e">
        <f t="shared" si="33"/>
        <v>#VALUE!</v>
      </c>
      <c r="CI28" s="10" t="e">
        <f t="shared" si="34"/>
        <v>#VALUE!</v>
      </c>
      <c r="CK28" s="53" t="s">
        <v>60</v>
      </c>
      <c r="CL28" s="63">
        <f>n*CO$25*CQ$25+2*CL$25*CO$25*CP$25-CO$25^3-CL$25^2*CQ$25-n*CP$25^2</f>
        <v>0</v>
      </c>
      <c r="CM28" s="10" t="s">
        <v>61</v>
      </c>
      <c r="CN28" s="17"/>
      <c r="CO28" s="17"/>
      <c r="CR28" s="11"/>
      <c r="CU28" s="33"/>
      <c r="CV28" s="33"/>
      <c r="DC28" s="34"/>
      <c r="DD28" s="35"/>
      <c r="DE28" s="36"/>
      <c r="DF28" s="42"/>
      <c r="DG28" s="18"/>
      <c r="DQ28" s="53"/>
      <c r="DR28" s="63"/>
      <c r="DT28" s="17"/>
      <c r="DU28" s="17"/>
      <c r="DX28" s="11"/>
      <c r="EA28" s="33"/>
      <c r="EB28" s="33"/>
      <c r="EI28" s="34"/>
      <c r="EJ28" s="35"/>
      <c r="EK28" s="36"/>
      <c r="EL28" s="42"/>
      <c r="EM28" s="18"/>
      <c r="EW28" s="53"/>
      <c r="EX28" s="63"/>
      <c r="EZ28" s="17"/>
      <c r="FA28" s="17"/>
      <c r="FD28" s="11"/>
      <c r="FG28" s="33"/>
      <c r="FH28" s="33"/>
      <c r="FO28" s="34"/>
      <c r="FP28" s="35"/>
      <c r="FQ28" s="36"/>
      <c r="FR28" s="42"/>
      <c r="FS28" s="18"/>
      <c r="GC28" s="53"/>
      <c r="GD28" s="63"/>
      <c r="GF28" s="17"/>
      <c r="GG28" s="17"/>
      <c r="GJ28" s="11"/>
      <c r="GM28" s="33"/>
      <c r="GN28" s="33"/>
      <c r="GU28" s="34"/>
      <c r="GV28" s="35"/>
      <c r="GW28" s="36"/>
      <c r="GX28" s="42"/>
      <c r="GY28" s="18"/>
      <c r="HI28" s="53"/>
      <c r="HJ28" s="63"/>
      <c r="HL28" s="17"/>
      <c r="HM28" s="17"/>
      <c r="HP28" s="11"/>
      <c r="HS28" s="33"/>
      <c r="HT28" s="33"/>
      <c r="IA28" s="34"/>
      <c r="IB28" s="35"/>
      <c r="IC28" s="36"/>
      <c r="ID28" s="42"/>
      <c r="IE28" s="18"/>
      <c r="IO28" s="53"/>
      <c r="IP28" s="63"/>
      <c r="IR28" s="17"/>
      <c r="IS28" s="17"/>
      <c r="IV28" s="11"/>
    </row>
    <row r="29" spans="1:256" ht="12.2" customHeight="1">
      <c r="B29" s="33"/>
      <c r="C29" s="33"/>
      <c r="J29" s="34"/>
      <c r="K29" s="35" t="str">
        <f t="shared" si="42"/>
        <v/>
      </c>
      <c r="L29" s="36" t="str">
        <f>IF(COUNT(J29)=1,STDEV(Sheet6:Sheet70!K29),"")</f>
        <v/>
      </c>
      <c r="M29" s="109" t="str">
        <f t="shared" si="35"/>
        <v/>
      </c>
      <c r="N29" s="117"/>
      <c r="O29" s="18">
        <f t="shared" si="1"/>
        <v>0</v>
      </c>
      <c r="P29" s="10">
        <f t="shared" si="2"/>
        <v>0</v>
      </c>
      <c r="Q29" s="10">
        <f t="shared" si="3"/>
        <v>0</v>
      </c>
      <c r="R29" s="10">
        <f t="shared" si="36"/>
        <v>0</v>
      </c>
      <c r="S29" s="10">
        <f t="shared" si="4"/>
        <v>0</v>
      </c>
      <c r="T29" s="10">
        <f t="shared" si="5"/>
        <v>0</v>
      </c>
      <c r="U29" s="10">
        <f t="shared" si="6"/>
        <v>0</v>
      </c>
      <c r="Y29" s="64" t="s">
        <v>62</v>
      </c>
      <c r="Z29" s="100" t="e">
        <f>(n*sumx2*sumx2y+sumx*sumx3*sumy+sumx*sumx2*sumxy-sumx2^2*sumy-sumx^2*sumx2y-n*sumx3*sumxy)/D</f>
        <v>#DIV/0!</v>
      </c>
      <c r="AA29" s="17" t="e">
        <f>IF(a=0,0.0000000001,a)</f>
        <v>#DIV/0!</v>
      </c>
      <c r="AB29" s="17"/>
      <c r="AC29" s="17"/>
      <c r="AF29" s="11"/>
      <c r="AI29" s="33"/>
      <c r="AJ29" s="33"/>
      <c r="AQ29" s="34">
        <f t="shared" si="38"/>
        <v>0</v>
      </c>
      <c r="AR29" s="35" t="str">
        <f t="shared" si="9"/>
        <v/>
      </c>
      <c r="AS29" s="36" t="str">
        <f t="shared" si="10"/>
        <v/>
      </c>
      <c r="AT29" s="42" t="str">
        <f t="shared" si="41"/>
        <v/>
      </c>
      <c r="AU29" s="18">
        <f t="shared" si="12"/>
        <v>0</v>
      </c>
      <c r="AV29" s="10">
        <f t="shared" si="13"/>
        <v>0</v>
      </c>
      <c r="AW29" s="10">
        <f t="shared" si="14"/>
        <v>0</v>
      </c>
      <c r="AX29" s="10">
        <f t="shared" si="15"/>
        <v>0</v>
      </c>
      <c r="AY29" s="10">
        <f t="shared" si="16"/>
        <v>0</v>
      </c>
      <c r="AZ29" s="10">
        <f t="shared" si="17"/>
        <v>0</v>
      </c>
      <c r="BA29" s="10">
        <f t="shared" si="18"/>
        <v>0</v>
      </c>
      <c r="BB29" s="10" t="e">
        <f t="shared" si="19"/>
        <v>#VALUE!</v>
      </c>
      <c r="BC29" s="10" t="e">
        <f t="shared" si="20"/>
        <v>#VALUE!</v>
      </c>
      <c r="BE29" s="87" t="s">
        <v>62</v>
      </c>
      <c r="BF29" s="92" t="e">
        <f>(n*BI$25*BL$25+BF$25*BJ$25*BG$25+BF$25*BI$25*BH$25-BI$25^2*BG$25-BF$25^2*BL$25-n*BJ$25*BH$25)/BF$28</f>
        <v>#DIV/0!</v>
      </c>
      <c r="BG29" s="17" t="e">
        <f>IF(BF29=0,0.0000000001,BF29)</f>
        <v>#DIV/0!</v>
      </c>
      <c r="BH29" s="17"/>
      <c r="BI29" s="17"/>
      <c r="BL29" s="11"/>
      <c r="BO29" s="33"/>
      <c r="BP29" s="33"/>
      <c r="BW29" s="34">
        <f t="shared" si="40"/>
        <v>0</v>
      </c>
      <c r="BX29" s="35" t="str">
        <f t="shared" si="23"/>
        <v/>
      </c>
      <c r="BY29" s="36" t="str">
        <f t="shared" si="24"/>
        <v/>
      </c>
      <c r="BZ29" s="42" t="str">
        <f t="shared" si="25"/>
        <v/>
      </c>
      <c r="CA29" s="18">
        <f t="shared" si="26"/>
        <v>0</v>
      </c>
      <c r="CB29" s="10">
        <f t="shared" si="27"/>
        <v>0</v>
      </c>
      <c r="CC29" s="10">
        <f t="shared" si="28"/>
        <v>0</v>
      </c>
      <c r="CD29" s="10">
        <f t="shared" si="29"/>
        <v>0</v>
      </c>
      <c r="CE29" s="10">
        <f t="shared" si="30"/>
        <v>0</v>
      </c>
      <c r="CF29" s="10">
        <f t="shared" si="31"/>
        <v>0</v>
      </c>
      <c r="CG29" s="10">
        <f t="shared" si="32"/>
        <v>0</v>
      </c>
      <c r="CH29" s="10" t="e">
        <f t="shared" si="33"/>
        <v>#VALUE!</v>
      </c>
      <c r="CI29" s="10" t="e">
        <f t="shared" si="34"/>
        <v>#VALUE!</v>
      </c>
      <c r="CK29" s="87" t="s">
        <v>62</v>
      </c>
      <c r="CL29" s="92" t="e">
        <f>(n*CO$25*CR$25+CL$25*CP$25*CM$25+CL$25*CO$25*CN$25-CO$25^2*CM$25-CL$25^2*CR$25-n*CP$25*CN$25)/CL$28</f>
        <v>#DIV/0!</v>
      </c>
      <c r="CM29" s="17" t="e">
        <f>IF(CL29=0,0.0000000001,CL29)</f>
        <v>#DIV/0!</v>
      </c>
      <c r="CN29" s="17"/>
      <c r="CO29" s="17"/>
      <c r="CR29" s="11"/>
      <c r="CU29" s="33"/>
      <c r="CV29" s="33"/>
      <c r="DC29" s="34"/>
      <c r="DD29" s="35"/>
      <c r="DE29" s="36"/>
      <c r="DF29" s="42"/>
      <c r="DG29" s="18"/>
      <c r="DQ29" s="87"/>
      <c r="DR29" s="92"/>
      <c r="DS29" s="17"/>
      <c r="DT29" s="17"/>
      <c r="DU29" s="17"/>
      <c r="DX29" s="11"/>
      <c r="EA29" s="33"/>
      <c r="EB29" s="33"/>
      <c r="EI29" s="34"/>
      <c r="EJ29" s="35"/>
      <c r="EK29" s="36"/>
      <c r="EL29" s="42"/>
      <c r="EM29" s="18"/>
      <c r="EW29" s="87"/>
      <c r="EX29" s="92"/>
      <c r="EY29" s="17"/>
      <c r="EZ29" s="17"/>
      <c r="FA29" s="17"/>
      <c r="FD29" s="11"/>
      <c r="FG29" s="33"/>
      <c r="FH29" s="33"/>
      <c r="FO29" s="34"/>
      <c r="FP29" s="35"/>
      <c r="FQ29" s="36"/>
      <c r="FR29" s="42"/>
      <c r="FS29" s="18"/>
      <c r="GC29" s="87"/>
      <c r="GD29" s="92"/>
      <c r="GE29" s="17"/>
      <c r="GF29" s="17"/>
      <c r="GG29" s="17"/>
      <c r="GJ29" s="11"/>
      <c r="GM29" s="33"/>
      <c r="GN29" s="33"/>
      <c r="GU29" s="34"/>
      <c r="GV29" s="35"/>
      <c r="GW29" s="36"/>
      <c r="GX29" s="42"/>
      <c r="GY29" s="18"/>
      <c r="HI29" s="87"/>
      <c r="HJ29" s="92"/>
      <c r="HK29" s="17"/>
      <c r="HL29" s="17"/>
      <c r="HM29" s="17"/>
      <c r="HP29" s="11"/>
      <c r="HS29" s="33"/>
      <c r="HT29" s="33"/>
      <c r="IA29" s="34"/>
      <c r="IB29" s="35"/>
      <c r="IC29" s="36"/>
      <c r="ID29" s="42"/>
      <c r="IE29" s="18"/>
      <c r="IO29" s="87"/>
      <c r="IP29" s="92"/>
      <c r="IQ29" s="17"/>
      <c r="IR29" s="17"/>
      <c r="IS29" s="17"/>
      <c r="IV29" s="11"/>
    </row>
    <row r="30" spans="1:256" ht="12.2" customHeight="1">
      <c r="B30" s="33"/>
      <c r="C30" s="33"/>
      <c r="J30" s="34"/>
      <c r="K30" s="35" t="str">
        <f t="shared" si="42"/>
        <v/>
      </c>
      <c r="L30" s="36" t="str">
        <f>IF(COUNT(J30)=1,STDEV(Sheet6:Sheet70!K30),"")</f>
        <v/>
      </c>
      <c r="M30" s="109" t="str">
        <f t="shared" si="35"/>
        <v/>
      </c>
      <c r="N30" s="117"/>
      <c r="O30" s="18">
        <f t="shared" si="1"/>
        <v>0</v>
      </c>
      <c r="P30" s="10">
        <f t="shared" si="2"/>
        <v>0</v>
      </c>
      <c r="Q30" s="10">
        <f t="shared" si="3"/>
        <v>0</v>
      </c>
      <c r="R30" s="10">
        <f t="shared" si="36"/>
        <v>0</v>
      </c>
      <c r="S30" s="10">
        <f t="shared" si="4"/>
        <v>0</v>
      </c>
      <c r="T30" s="10">
        <f t="shared" si="5"/>
        <v>0</v>
      </c>
      <c r="U30" s="10">
        <f t="shared" si="6"/>
        <v>0</v>
      </c>
      <c r="Y30" s="64" t="s">
        <v>63</v>
      </c>
      <c r="Z30" s="92" t="e">
        <f>(n*sumx4*sumxy+sumx*sumx2*sumx2y+sumx2*sumx3*sumy-sumx2^2*sumxy-sumx*sumx4*sumy-n*sumx3*sumx2y)/D</f>
        <v>#DIV/0!</v>
      </c>
      <c r="AA30" s="17"/>
      <c r="AB30" s="17"/>
      <c r="AC30" s="17"/>
      <c r="AF30" s="11"/>
      <c r="AI30" s="33"/>
      <c r="AJ30" s="33"/>
      <c r="AQ30" s="34">
        <f t="shared" si="38"/>
        <v>0</v>
      </c>
      <c r="AR30" s="35" t="str">
        <f t="shared" si="9"/>
        <v/>
      </c>
      <c r="AS30" s="65" t="str">
        <f t="shared" si="10"/>
        <v/>
      </c>
      <c r="AT30" s="66" t="str">
        <f t="shared" si="41"/>
        <v/>
      </c>
      <c r="AU30" s="18">
        <f t="shared" si="12"/>
        <v>0</v>
      </c>
      <c r="AV30" s="10">
        <f t="shared" si="13"/>
        <v>0</v>
      </c>
      <c r="AW30" s="10">
        <f t="shared" si="14"/>
        <v>0</v>
      </c>
      <c r="AX30" s="10">
        <f t="shared" si="15"/>
        <v>0</v>
      </c>
      <c r="AY30" s="10">
        <f t="shared" si="16"/>
        <v>0</v>
      </c>
      <c r="AZ30" s="10">
        <f t="shared" si="17"/>
        <v>0</v>
      </c>
      <c r="BA30" s="10">
        <f t="shared" si="18"/>
        <v>0</v>
      </c>
      <c r="BC30" s="10" t="e">
        <f t="shared" si="20"/>
        <v>#VALUE!</v>
      </c>
      <c r="BE30" s="87" t="s">
        <v>63</v>
      </c>
      <c r="BF30" s="92" t="e">
        <f>(n*BK25*BH25+BF25*BI25*BL25+BI25*BJ25*BG25-BI25^2*BH25-BF25*BK25*BG25-n*BJ25*BL25)/BF28</f>
        <v>#DIV/0!</v>
      </c>
      <c r="BG30" s="17"/>
      <c r="BH30" s="17"/>
      <c r="BI30" s="17"/>
      <c r="BL30" s="11"/>
      <c r="BO30" s="33"/>
      <c r="BP30" s="33"/>
      <c r="BW30" s="34">
        <f t="shared" si="40"/>
        <v>0</v>
      </c>
      <c r="BX30" s="35" t="str">
        <f t="shared" si="23"/>
        <v/>
      </c>
      <c r="BY30" s="65" t="str">
        <f t="shared" si="24"/>
        <v/>
      </c>
      <c r="BZ30" s="66" t="str">
        <f t="shared" si="25"/>
        <v/>
      </c>
      <c r="CA30" s="18">
        <f t="shared" si="26"/>
        <v>0</v>
      </c>
      <c r="CB30" s="10">
        <f t="shared" si="27"/>
        <v>0</v>
      </c>
      <c r="CC30" s="10">
        <f t="shared" si="28"/>
        <v>0</v>
      </c>
      <c r="CD30" s="10">
        <f t="shared" si="29"/>
        <v>0</v>
      </c>
      <c r="CE30" s="10">
        <f t="shared" si="30"/>
        <v>0</v>
      </c>
      <c r="CF30" s="10">
        <f t="shared" si="31"/>
        <v>0</v>
      </c>
      <c r="CG30" s="10">
        <f t="shared" si="32"/>
        <v>0</v>
      </c>
      <c r="CI30" s="10" t="e">
        <f t="shared" si="34"/>
        <v>#VALUE!</v>
      </c>
      <c r="CK30" s="87" t="s">
        <v>63</v>
      </c>
      <c r="CL30" s="92" t="e">
        <f>(n*CQ25*CN25+CL25*CO25*CR25+CO25*CP25*CM25-CO25^2*CN25-CL25*CQ25*CM25-n*CP25*CR25)/CL28</f>
        <v>#DIV/0!</v>
      </c>
      <c r="CM30" s="17"/>
      <c r="CN30" s="17"/>
      <c r="CO30" s="17"/>
      <c r="CR30" s="11"/>
      <c r="CU30" s="33"/>
      <c r="CV30" s="33"/>
      <c r="DC30" s="34"/>
      <c r="DD30" s="35"/>
      <c r="DE30" s="65"/>
      <c r="DF30" s="66"/>
      <c r="DG30" s="18"/>
      <c r="DQ30" s="87"/>
      <c r="DR30" s="92"/>
      <c r="DS30" s="17"/>
      <c r="DT30" s="17"/>
      <c r="DU30" s="17"/>
      <c r="DX30" s="11"/>
      <c r="EA30" s="33"/>
      <c r="EB30" s="33"/>
      <c r="EI30" s="34"/>
      <c r="EJ30" s="35"/>
      <c r="EK30" s="65"/>
      <c r="EL30" s="66"/>
      <c r="EM30" s="18"/>
      <c r="EW30" s="87"/>
      <c r="EX30" s="92"/>
      <c r="EY30" s="17"/>
      <c r="EZ30" s="17"/>
      <c r="FA30" s="17"/>
      <c r="FD30" s="11"/>
      <c r="FG30" s="33"/>
      <c r="FH30" s="33"/>
      <c r="FO30" s="34"/>
      <c r="FP30" s="35"/>
      <c r="FQ30" s="65"/>
      <c r="FR30" s="66"/>
      <c r="FS30" s="18"/>
      <c r="GC30" s="87"/>
      <c r="GD30" s="92"/>
      <c r="GE30" s="17"/>
      <c r="GF30" s="17"/>
      <c r="GG30" s="17"/>
      <c r="GJ30" s="11"/>
      <c r="GM30" s="33"/>
      <c r="GN30" s="33"/>
      <c r="GU30" s="34"/>
      <c r="GV30" s="35"/>
      <c r="GW30" s="65"/>
      <c r="GX30" s="66"/>
      <c r="GY30" s="18"/>
      <c r="HI30" s="87"/>
      <c r="HJ30" s="92"/>
      <c r="HK30" s="17"/>
      <c r="HL30" s="17"/>
      <c r="HM30" s="17"/>
      <c r="HP30" s="11"/>
      <c r="HS30" s="33"/>
      <c r="HT30" s="33"/>
      <c r="IA30" s="34"/>
      <c r="IB30" s="35"/>
      <c r="IC30" s="65"/>
      <c r="ID30" s="66"/>
      <c r="IE30" s="18"/>
      <c r="IO30" s="87"/>
      <c r="IP30" s="92"/>
      <c r="IQ30" s="17"/>
      <c r="IR30" s="17"/>
      <c r="IS30" s="17"/>
      <c r="IV30" s="11"/>
    </row>
    <row r="31" spans="1:256" ht="12.95" customHeight="1">
      <c r="B31" s="33"/>
      <c r="C31" s="33"/>
      <c r="J31" s="34"/>
      <c r="K31" s="35" t="str">
        <f t="shared" si="42"/>
        <v/>
      </c>
      <c r="L31" s="36" t="str">
        <f>IF(COUNT(J31)=1,STDEV(Sheet6:Sheet70!K31),"")</f>
        <v/>
      </c>
      <c r="M31" s="109" t="str">
        <f t="shared" si="35"/>
        <v/>
      </c>
      <c r="N31" s="117"/>
      <c r="O31" s="18">
        <f t="shared" si="1"/>
        <v>0</v>
      </c>
      <c r="P31" s="10">
        <f t="shared" si="2"/>
        <v>0</v>
      </c>
      <c r="Q31" s="10">
        <f t="shared" si="3"/>
        <v>0</v>
      </c>
      <c r="R31" s="10">
        <f t="shared" si="36"/>
        <v>0</v>
      </c>
      <c r="S31" s="10">
        <f t="shared" si="4"/>
        <v>0</v>
      </c>
      <c r="T31" s="10">
        <f t="shared" si="5"/>
        <v>0</v>
      </c>
      <c r="U31" s="10">
        <f t="shared" si="6"/>
        <v>0</v>
      </c>
      <c r="Y31" s="67" t="s">
        <v>64</v>
      </c>
      <c r="Z31" s="98" t="e">
        <f>(sumx2*sumx4*sumy+sumx2*sumx3*sumxy+sumx*sumx3*sumx2y-sumx2^2*sumx2y-sumx*sumx4*sumxy-sumx3^2*sumy)/D</f>
        <v>#DIV/0!</v>
      </c>
      <c r="AA31" s="68"/>
      <c r="AB31" s="69"/>
      <c r="AC31" s="69"/>
      <c r="AD31" s="69"/>
      <c r="AE31" s="69"/>
      <c r="AF31" s="11"/>
      <c r="AI31" s="33"/>
      <c r="AJ31" s="33"/>
      <c r="AQ31" s="34">
        <f t="shared" si="38"/>
        <v>0</v>
      </c>
      <c r="AR31" s="35" t="str">
        <f t="shared" si="9"/>
        <v/>
      </c>
      <c r="AS31" s="65" t="str">
        <f t="shared" si="10"/>
        <v/>
      </c>
      <c r="AT31" s="66" t="str">
        <f t="shared" si="41"/>
        <v/>
      </c>
      <c r="AU31" s="18">
        <f t="shared" si="12"/>
        <v>0</v>
      </c>
      <c r="AV31" s="10">
        <f t="shared" si="13"/>
        <v>0</v>
      </c>
      <c r="AW31" s="10">
        <f t="shared" si="14"/>
        <v>0</v>
      </c>
      <c r="AX31" s="10">
        <f t="shared" si="15"/>
        <v>0</v>
      </c>
      <c r="AY31" s="10">
        <f t="shared" si="16"/>
        <v>0</v>
      </c>
      <c r="AZ31" s="10">
        <f t="shared" si="17"/>
        <v>0</v>
      </c>
      <c r="BA31" s="10">
        <f t="shared" si="18"/>
        <v>0</v>
      </c>
      <c r="BC31" s="10" t="e">
        <f t="shared" si="20"/>
        <v>#VALUE!</v>
      </c>
      <c r="BE31" s="88" t="s">
        <v>64</v>
      </c>
      <c r="BF31" s="93" t="e">
        <f>(BI25*BK25*BG25+BI25*BJ25*BH25+BF25*BJ25*BL25-BI25^2*BL25-BF25*BK25*BH25-BJ25^2*BG25)/BF28</f>
        <v>#DIV/0!</v>
      </c>
      <c r="BG31" s="68"/>
      <c r="BH31" s="69"/>
      <c r="BI31" s="69"/>
      <c r="BJ31" s="69"/>
      <c r="BK31" s="69"/>
      <c r="BL31" s="11"/>
      <c r="BO31" s="33"/>
      <c r="BP31" s="33"/>
      <c r="BW31" s="34">
        <f t="shared" si="40"/>
        <v>0</v>
      </c>
      <c r="BX31" s="35" t="str">
        <f t="shared" si="23"/>
        <v/>
      </c>
      <c r="BY31" s="65" t="str">
        <f t="shared" si="24"/>
        <v/>
      </c>
      <c r="BZ31" s="66" t="str">
        <f t="shared" si="25"/>
        <v/>
      </c>
      <c r="CA31" s="18">
        <f t="shared" si="26"/>
        <v>0</v>
      </c>
      <c r="CB31" s="10">
        <f t="shared" si="27"/>
        <v>0</v>
      </c>
      <c r="CC31" s="10">
        <f t="shared" si="28"/>
        <v>0</v>
      </c>
      <c r="CD31" s="10">
        <f t="shared" si="29"/>
        <v>0</v>
      </c>
      <c r="CE31" s="10">
        <f t="shared" si="30"/>
        <v>0</v>
      </c>
      <c r="CF31" s="10">
        <f t="shared" si="31"/>
        <v>0</v>
      </c>
      <c r="CG31" s="10">
        <f t="shared" si="32"/>
        <v>0</v>
      </c>
      <c r="CI31" s="10" t="e">
        <f t="shared" si="34"/>
        <v>#VALUE!</v>
      </c>
      <c r="CK31" s="88" t="s">
        <v>64</v>
      </c>
      <c r="CL31" s="93" t="e">
        <f>(CO25*CQ25*CM25+CO25*CP25*CN25+CL25*CP25*CR25-CO25^2*CR25-CL25*CQ25*CN25-CP25^2*CM25)/CL28</f>
        <v>#DIV/0!</v>
      </c>
      <c r="CM31" s="68"/>
      <c r="CN31" s="69"/>
      <c r="CO31" s="69"/>
      <c r="CP31" s="69"/>
      <c r="CQ31" s="69"/>
      <c r="CR31" s="11"/>
      <c r="CU31" s="33"/>
      <c r="CV31" s="33"/>
      <c r="DC31" s="34"/>
      <c r="DD31" s="35"/>
      <c r="DE31" s="65"/>
      <c r="DF31" s="66"/>
      <c r="DG31" s="18"/>
      <c r="DQ31" s="88"/>
      <c r="DR31" s="93"/>
      <c r="DS31" s="68"/>
      <c r="DT31" s="69"/>
      <c r="DU31" s="69"/>
      <c r="DV31" s="69"/>
      <c r="DW31" s="69"/>
      <c r="DX31" s="11"/>
      <c r="EA31" s="33"/>
      <c r="EB31" s="33"/>
      <c r="EI31" s="34"/>
      <c r="EJ31" s="35"/>
      <c r="EK31" s="65"/>
      <c r="EL31" s="66"/>
      <c r="EM31" s="18"/>
      <c r="EW31" s="88"/>
      <c r="EX31" s="93"/>
      <c r="EY31" s="68"/>
      <c r="EZ31" s="69"/>
      <c r="FA31" s="69"/>
      <c r="FB31" s="69"/>
      <c r="FC31" s="69"/>
      <c r="FD31" s="11"/>
      <c r="FG31" s="33"/>
      <c r="FH31" s="33"/>
      <c r="FO31" s="34"/>
      <c r="FP31" s="35"/>
      <c r="FQ31" s="65"/>
      <c r="FR31" s="66"/>
      <c r="FS31" s="18"/>
      <c r="GC31" s="88"/>
      <c r="GD31" s="93"/>
      <c r="GE31" s="68"/>
      <c r="GF31" s="69"/>
      <c r="GG31" s="69"/>
      <c r="GH31" s="69"/>
      <c r="GI31" s="69"/>
      <c r="GJ31" s="11"/>
      <c r="GM31" s="33"/>
      <c r="GN31" s="33"/>
      <c r="GU31" s="34"/>
      <c r="GV31" s="35"/>
      <c r="GW31" s="65"/>
      <c r="GX31" s="66"/>
      <c r="GY31" s="18"/>
      <c r="HI31" s="88"/>
      <c r="HJ31" s="93"/>
      <c r="HK31" s="68"/>
      <c r="HL31" s="69"/>
      <c r="HM31" s="69"/>
      <c r="HN31" s="69"/>
      <c r="HO31" s="69"/>
      <c r="HP31" s="11"/>
      <c r="HS31" s="33"/>
      <c r="HT31" s="33"/>
      <c r="IA31" s="34"/>
      <c r="IB31" s="35"/>
      <c r="IC31" s="65"/>
      <c r="ID31" s="66"/>
      <c r="IE31" s="18"/>
      <c r="IO31" s="88"/>
      <c r="IP31" s="93"/>
      <c r="IQ31" s="68"/>
      <c r="IR31" s="69"/>
      <c r="IS31" s="69"/>
      <c r="IT31" s="69"/>
      <c r="IU31" s="69"/>
      <c r="IV31" s="11"/>
    </row>
    <row r="32" spans="1:256" ht="15">
      <c r="B32" s="33"/>
      <c r="C32" s="33"/>
      <c r="D32" s="113" t="s">
        <v>95</v>
      </c>
      <c r="G32" s="70" t="e">
        <f>SUM(L6:L50)/COUNT(L6:L50)</f>
        <v>#DIV/0!</v>
      </c>
      <c r="H32" s="71" t="s">
        <v>57</v>
      </c>
      <c r="I32" s="70" t="e">
        <f>Rsquared</f>
        <v>#DIV/0!</v>
      </c>
      <c r="J32" s="34"/>
      <c r="K32" s="35" t="str">
        <f t="shared" si="42"/>
        <v/>
      </c>
      <c r="L32" s="36" t="str">
        <f>IF(COUNT(J32)=1,STDEV(Sheet6:Sheet70!K32),"")</f>
        <v/>
      </c>
      <c r="M32" s="109" t="str">
        <f t="shared" si="35"/>
        <v/>
      </c>
      <c r="N32" s="117"/>
      <c r="O32" s="18">
        <f t="shared" si="1"/>
        <v>0</v>
      </c>
      <c r="P32" s="10">
        <f t="shared" si="2"/>
        <v>0</v>
      </c>
      <c r="Q32" s="10">
        <f t="shared" si="3"/>
        <v>0</v>
      </c>
      <c r="R32" s="10">
        <f t="shared" si="36"/>
        <v>0</v>
      </c>
      <c r="S32" s="10">
        <f t="shared" si="4"/>
        <v>0</v>
      </c>
      <c r="T32" s="10">
        <f t="shared" si="5"/>
        <v>0</v>
      </c>
      <c r="U32" s="10">
        <f t="shared" si="6"/>
        <v>0</v>
      </c>
      <c r="Y32" s="97" t="s">
        <v>65</v>
      </c>
      <c r="Z32" s="94" t="e">
        <f>a</f>
        <v>#DIV/0!</v>
      </c>
      <c r="AA32" s="95" t="s">
        <v>66</v>
      </c>
      <c r="AB32" s="95" t="s">
        <v>67</v>
      </c>
      <c r="AC32" s="95" t="e">
        <f>b</f>
        <v>#DIV/0!</v>
      </c>
      <c r="AD32" s="95" t="s">
        <v>68</v>
      </c>
      <c r="AE32" s="95" t="s">
        <v>67</v>
      </c>
      <c r="AF32" s="96" t="e">
        <f>__c</f>
        <v>#DIV/0!</v>
      </c>
      <c r="AI32" s="33"/>
      <c r="AJ32" s="33"/>
      <c r="AK32" s="70"/>
      <c r="AN32" s="70"/>
      <c r="AO32" s="71"/>
      <c r="AP32" s="70"/>
      <c r="AQ32" s="34">
        <f t="shared" si="38"/>
        <v>0</v>
      </c>
      <c r="AR32" s="35" t="str">
        <f t="shared" si="9"/>
        <v/>
      </c>
      <c r="AS32" s="65" t="str">
        <f t="shared" si="10"/>
        <v/>
      </c>
      <c r="AT32" s="66" t="str">
        <f t="shared" si="41"/>
        <v/>
      </c>
      <c r="AU32" s="18">
        <f t="shared" si="12"/>
        <v>0</v>
      </c>
      <c r="AV32" s="10">
        <f t="shared" si="13"/>
        <v>0</v>
      </c>
      <c r="AW32" s="10">
        <f t="shared" si="14"/>
        <v>0</v>
      </c>
      <c r="AX32" s="10">
        <f t="shared" si="15"/>
        <v>0</v>
      </c>
      <c r="AY32" s="10">
        <f t="shared" si="16"/>
        <v>0</v>
      </c>
      <c r="AZ32" s="10">
        <f t="shared" si="17"/>
        <v>0</v>
      </c>
      <c r="BA32" s="10">
        <f t="shared" si="18"/>
        <v>0</v>
      </c>
      <c r="BC32" s="10" t="e">
        <f t="shared" si="20"/>
        <v>#VALUE!</v>
      </c>
      <c r="BE32" s="90" t="s">
        <v>65</v>
      </c>
      <c r="BF32" s="94" t="e">
        <f>BF29</f>
        <v>#DIV/0!</v>
      </c>
      <c r="BG32" s="95" t="s">
        <v>66</v>
      </c>
      <c r="BH32" s="95" t="s">
        <v>67</v>
      </c>
      <c r="BI32" s="95" t="e">
        <f>BF30</f>
        <v>#DIV/0!</v>
      </c>
      <c r="BJ32" s="95" t="s">
        <v>68</v>
      </c>
      <c r="BK32" s="95" t="s">
        <v>67</v>
      </c>
      <c r="BL32" s="96" t="e">
        <f>BF31</f>
        <v>#DIV/0!</v>
      </c>
      <c r="BO32" s="33"/>
      <c r="BP32" s="33"/>
      <c r="BQ32" s="70"/>
      <c r="BT32" s="70"/>
      <c r="BU32" s="71"/>
      <c r="BV32" s="70"/>
      <c r="BW32" s="34">
        <f t="shared" si="40"/>
        <v>0</v>
      </c>
      <c r="BX32" s="35" t="str">
        <f t="shared" si="23"/>
        <v/>
      </c>
      <c r="BY32" s="65" t="str">
        <f t="shared" si="24"/>
        <v/>
      </c>
      <c r="BZ32" s="66" t="str">
        <f t="shared" si="25"/>
        <v/>
      </c>
      <c r="CA32" s="18">
        <f t="shared" si="26"/>
        <v>0</v>
      </c>
      <c r="CB32" s="10">
        <f t="shared" si="27"/>
        <v>0</v>
      </c>
      <c r="CC32" s="10">
        <f t="shared" si="28"/>
        <v>0</v>
      </c>
      <c r="CD32" s="10">
        <f t="shared" si="29"/>
        <v>0</v>
      </c>
      <c r="CE32" s="10">
        <f t="shared" si="30"/>
        <v>0</v>
      </c>
      <c r="CF32" s="10">
        <f t="shared" si="31"/>
        <v>0</v>
      </c>
      <c r="CG32" s="10">
        <f t="shared" si="32"/>
        <v>0</v>
      </c>
      <c r="CI32" s="10" t="e">
        <f t="shared" si="34"/>
        <v>#VALUE!</v>
      </c>
      <c r="CK32" s="90" t="s">
        <v>65</v>
      </c>
      <c r="CL32" s="94" t="e">
        <f>CL29</f>
        <v>#DIV/0!</v>
      </c>
      <c r="CM32" s="95" t="s">
        <v>66</v>
      </c>
      <c r="CN32" s="95" t="s">
        <v>67</v>
      </c>
      <c r="CO32" s="95" t="e">
        <f>CL30</f>
        <v>#DIV/0!</v>
      </c>
      <c r="CP32" s="95" t="s">
        <v>68</v>
      </c>
      <c r="CQ32" s="95" t="s">
        <v>67</v>
      </c>
      <c r="CR32" s="96" t="e">
        <f>CL31</f>
        <v>#DIV/0!</v>
      </c>
      <c r="CU32" s="33"/>
      <c r="CV32" s="33"/>
      <c r="CW32" s="70"/>
      <c r="CZ32" s="70"/>
      <c r="DA32" s="71"/>
      <c r="DB32" s="70"/>
      <c r="DC32" s="34"/>
      <c r="DD32" s="35"/>
      <c r="DE32" s="65"/>
      <c r="DF32" s="66"/>
      <c r="DG32" s="18"/>
      <c r="DQ32" s="90"/>
      <c r="DR32" s="94"/>
      <c r="DS32" s="95"/>
      <c r="DT32" s="95"/>
      <c r="DU32" s="95"/>
      <c r="DV32" s="95"/>
      <c r="DW32" s="95"/>
      <c r="DX32" s="96"/>
      <c r="EA32" s="33"/>
      <c r="EB32" s="33"/>
      <c r="EC32" s="70"/>
      <c r="EF32" s="70"/>
      <c r="EG32" s="71"/>
      <c r="EH32" s="70"/>
      <c r="EI32" s="34"/>
      <c r="EJ32" s="35"/>
      <c r="EK32" s="65"/>
      <c r="EL32" s="66"/>
      <c r="EM32" s="18"/>
      <c r="EW32" s="90"/>
      <c r="EX32" s="94"/>
      <c r="EY32" s="95"/>
      <c r="EZ32" s="95"/>
      <c r="FA32" s="95"/>
      <c r="FB32" s="95"/>
      <c r="FC32" s="95"/>
      <c r="FD32" s="96"/>
      <c r="FG32" s="33"/>
      <c r="FH32" s="33"/>
      <c r="FI32" s="70"/>
      <c r="FL32" s="70"/>
      <c r="FM32" s="71"/>
      <c r="FN32" s="70"/>
      <c r="FO32" s="34"/>
      <c r="FP32" s="35"/>
      <c r="FQ32" s="65"/>
      <c r="FR32" s="66"/>
      <c r="FS32" s="18"/>
      <c r="GC32" s="90"/>
      <c r="GD32" s="94"/>
      <c r="GE32" s="95"/>
      <c r="GF32" s="95"/>
      <c r="GG32" s="95"/>
      <c r="GH32" s="95"/>
      <c r="GI32" s="95"/>
      <c r="GJ32" s="96"/>
      <c r="GM32" s="33"/>
      <c r="GN32" s="33"/>
      <c r="GO32" s="70"/>
      <c r="GR32" s="70"/>
      <c r="GS32" s="71"/>
      <c r="GT32" s="70"/>
      <c r="GU32" s="34"/>
      <c r="GV32" s="35"/>
      <c r="GW32" s="65"/>
      <c r="GX32" s="66"/>
      <c r="GY32" s="18"/>
      <c r="HI32" s="90"/>
      <c r="HJ32" s="94"/>
      <c r="HK32" s="95"/>
      <c r="HL32" s="95"/>
      <c r="HM32" s="95"/>
      <c r="HN32" s="95"/>
      <c r="HO32" s="95"/>
      <c r="HP32" s="96"/>
      <c r="HS32" s="33"/>
      <c r="HT32" s="33"/>
      <c r="HU32" s="70"/>
      <c r="HX32" s="70"/>
      <c r="HY32" s="71"/>
      <c r="HZ32" s="70"/>
      <c r="IA32" s="34"/>
      <c r="IB32" s="35"/>
      <c r="IC32" s="65"/>
      <c r="ID32" s="66"/>
      <c r="IE32" s="18"/>
      <c r="IO32" s="90"/>
      <c r="IP32" s="94"/>
      <c r="IQ32" s="95"/>
      <c r="IR32" s="95"/>
      <c r="IS32" s="95"/>
      <c r="IT32" s="95"/>
      <c r="IU32" s="95"/>
      <c r="IV32" s="96"/>
    </row>
    <row r="33" spans="2:257" ht="15">
      <c r="B33" s="33"/>
      <c r="C33" s="33"/>
      <c r="G33" s="10" t="s">
        <v>0</v>
      </c>
      <c r="J33" s="34"/>
      <c r="K33" s="35" t="str">
        <f t="shared" si="42"/>
        <v/>
      </c>
      <c r="L33" s="36" t="str">
        <f>IF(COUNT(J33)=1,STDEV(Sheet6:Sheet70!K33),"")</f>
        <v/>
      </c>
      <c r="M33" s="109" t="str">
        <f t="shared" si="35"/>
        <v/>
      </c>
      <c r="N33" s="117"/>
      <c r="O33" s="18">
        <f t="shared" si="1"/>
        <v>0</v>
      </c>
      <c r="P33" s="10">
        <f t="shared" si="2"/>
        <v>0</v>
      </c>
      <c r="Q33" s="10">
        <f t="shared" si="3"/>
        <v>0</v>
      </c>
      <c r="R33" s="10">
        <f t="shared" si="36"/>
        <v>0</v>
      </c>
      <c r="S33" s="10">
        <f t="shared" si="4"/>
        <v>0</v>
      </c>
      <c r="T33" s="10">
        <f t="shared" si="5"/>
        <v>0</v>
      </c>
      <c r="U33" s="10">
        <f t="shared" si="6"/>
        <v>0</v>
      </c>
      <c r="Y33" s="86" t="s">
        <v>88</v>
      </c>
      <c r="Z33" s="91" t="e">
        <f>Rsquared</f>
        <v>#DIV/0!</v>
      </c>
      <c r="AI33" s="33"/>
      <c r="AJ33" s="33"/>
      <c r="AQ33" s="34">
        <f t="shared" si="38"/>
        <v>0</v>
      </c>
      <c r="AR33" s="35" t="str">
        <f t="shared" si="9"/>
        <v/>
      </c>
      <c r="AS33" s="65" t="str">
        <f t="shared" si="10"/>
        <v/>
      </c>
      <c r="AT33" s="66" t="str">
        <f t="shared" si="41"/>
        <v/>
      </c>
      <c r="AU33" s="18">
        <f t="shared" si="12"/>
        <v>0</v>
      </c>
      <c r="AV33" s="10">
        <f t="shared" si="13"/>
        <v>0</v>
      </c>
      <c r="AW33" s="10">
        <f t="shared" si="14"/>
        <v>0</v>
      </c>
      <c r="AX33" s="10">
        <f t="shared" si="15"/>
        <v>0</v>
      </c>
      <c r="AY33" s="10">
        <f t="shared" si="16"/>
        <v>0</v>
      </c>
      <c r="AZ33" s="10">
        <f t="shared" si="17"/>
        <v>0</v>
      </c>
      <c r="BA33" s="10">
        <f t="shared" si="18"/>
        <v>0</v>
      </c>
      <c r="BC33" s="10" t="e">
        <f t="shared" si="20"/>
        <v>#VALUE!</v>
      </c>
      <c r="BE33" s="89" t="s">
        <v>88</v>
      </c>
      <c r="BF33" s="72" t="e">
        <f>BM37</f>
        <v>#DIV/0!</v>
      </c>
      <c r="BO33" s="33"/>
      <c r="BP33" s="33"/>
      <c r="BW33" s="34">
        <f t="shared" si="40"/>
        <v>0</v>
      </c>
      <c r="BX33" s="35" t="str">
        <f t="shared" si="23"/>
        <v/>
      </c>
      <c r="BY33" s="65" t="str">
        <f t="shared" si="24"/>
        <v/>
      </c>
      <c r="BZ33" s="66" t="str">
        <f t="shared" si="25"/>
        <v/>
      </c>
      <c r="CA33" s="18">
        <f t="shared" si="26"/>
        <v>0</v>
      </c>
      <c r="CB33" s="10">
        <f t="shared" si="27"/>
        <v>0</v>
      </c>
      <c r="CC33" s="10">
        <f t="shared" si="28"/>
        <v>0</v>
      </c>
      <c r="CD33" s="10">
        <f t="shared" si="29"/>
        <v>0</v>
      </c>
      <c r="CE33" s="10">
        <f t="shared" si="30"/>
        <v>0</v>
      </c>
      <c r="CF33" s="10">
        <f t="shared" si="31"/>
        <v>0</v>
      </c>
      <c r="CG33" s="10">
        <f t="shared" si="32"/>
        <v>0</v>
      </c>
      <c r="CI33" s="10" t="e">
        <f t="shared" si="34"/>
        <v>#VALUE!</v>
      </c>
      <c r="CK33" s="89" t="s">
        <v>88</v>
      </c>
      <c r="CL33" s="72">
        <f>CS37</f>
        <v>0</v>
      </c>
      <c r="CU33" s="33"/>
      <c r="CV33" s="33"/>
      <c r="DC33" s="34"/>
      <c r="DD33" s="35"/>
      <c r="DE33" s="65"/>
      <c r="DF33" s="66"/>
      <c r="DG33" s="18"/>
      <c r="DQ33" s="89"/>
      <c r="DR33" s="72"/>
      <c r="EA33" s="33"/>
      <c r="EB33" s="33"/>
      <c r="EI33" s="34"/>
      <c r="EJ33" s="35"/>
      <c r="EK33" s="65"/>
      <c r="EL33" s="66"/>
      <c r="EM33" s="18"/>
      <c r="EW33" s="89"/>
      <c r="EX33" s="72"/>
      <c r="FG33" s="33"/>
      <c r="FH33" s="33"/>
      <c r="FO33" s="34"/>
      <c r="FP33" s="35"/>
      <c r="FQ33" s="65"/>
      <c r="FR33" s="66"/>
      <c r="FS33" s="18"/>
      <c r="GC33" s="89"/>
      <c r="GD33" s="72"/>
      <c r="GM33" s="33"/>
      <c r="GN33" s="33"/>
      <c r="GU33" s="34"/>
      <c r="GV33" s="35"/>
      <c r="GW33" s="65"/>
      <c r="GX33" s="66"/>
      <c r="GY33" s="18"/>
      <c r="HI33" s="89"/>
      <c r="HJ33" s="72"/>
      <c r="HS33" s="33"/>
      <c r="HT33" s="33"/>
      <c r="IA33" s="34"/>
      <c r="IB33" s="35"/>
      <c r="IC33" s="65"/>
      <c r="ID33" s="66"/>
      <c r="IE33" s="18"/>
      <c r="IO33" s="89"/>
      <c r="IP33" s="72"/>
    </row>
    <row r="34" spans="2:257">
      <c r="B34" s="33"/>
      <c r="C34" s="33"/>
      <c r="J34" s="34"/>
      <c r="K34" s="35" t="str">
        <f t="shared" si="42"/>
        <v/>
      </c>
      <c r="L34" s="36" t="str">
        <f>IF(COUNT(J34)=1,STDEV(Sheet6:Sheet70!K34),"")</f>
        <v/>
      </c>
      <c r="M34" s="109" t="str">
        <f t="shared" si="35"/>
        <v/>
      </c>
      <c r="N34" s="117"/>
      <c r="O34" s="18">
        <f t="shared" si="1"/>
        <v>0</v>
      </c>
      <c r="P34" s="10">
        <f t="shared" si="2"/>
        <v>0</v>
      </c>
      <c r="Q34" s="10">
        <f t="shared" si="3"/>
        <v>0</v>
      </c>
      <c r="R34" s="10">
        <f t="shared" si="36"/>
        <v>0</v>
      </c>
      <c r="S34" s="10">
        <f t="shared" si="4"/>
        <v>0</v>
      </c>
      <c r="T34" s="10">
        <f t="shared" si="5"/>
        <v>0</v>
      </c>
      <c r="U34" s="10">
        <f t="shared" si="6"/>
        <v>0</v>
      </c>
      <c r="AI34" s="33"/>
      <c r="AJ34" s="33"/>
      <c r="AQ34" s="34">
        <f t="shared" si="38"/>
        <v>0</v>
      </c>
      <c r="AR34" s="35" t="str">
        <f t="shared" si="9"/>
        <v/>
      </c>
      <c r="AS34" s="65" t="str">
        <f t="shared" si="10"/>
        <v/>
      </c>
      <c r="AT34" s="66" t="str">
        <f t="shared" si="41"/>
        <v/>
      </c>
      <c r="AU34" s="18">
        <f t="shared" si="12"/>
        <v>0</v>
      </c>
      <c r="AV34" s="10">
        <f t="shared" si="13"/>
        <v>0</v>
      </c>
      <c r="AW34" s="10">
        <f t="shared" si="14"/>
        <v>0</v>
      </c>
      <c r="AX34" s="10">
        <f t="shared" si="15"/>
        <v>0</v>
      </c>
      <c r="AY34" s="10">
        <f t="shared" si="16"/>
        <v>0</v>
      </c>
      <c r="AZ34" s="10">
        <f t="shared" si="17"/>
        <v>0</v>
      </c>
      <c r="BA34" s="10">
        <f t="shared" si="18"/>
        <v>0</v>
      </c>
      <c r="BC34" s="10" t="e">
        <f t="shared" si="20"/>
        <v>#VALUE!</v>
      </c>
      <c r="BO34" s="33"/>
      <c r="BP34" s="33"/>
      <c r="BW34" s="34">
        <f t="shared" si="40"/>
        <v>0</v>
      </c>
      <c r="BX34" s="35" t="str">
        <f t="shared" si="23"/>
        <v/>
      </c>
      <c r="BY34" s="65" t="str">
        <f t="shared" si="24"/>
        <v/>
      </c>
      <c r="BZ34" s="66" t="str">
        <f t="shared" si="25"/>
        <v/>
      </c>
      <c r="CA34" s="18">
        <f t="shared" si="26"/>
        <v>0</v>
      </c>
      <c r="CB34" s="10">
        <f t="shared" si="27"/>
        <v>0</v>
      </c>
      <c r="CC34" s="10">
        <f t="shared" si="28"/>
        <v>0</v>
      </c>
      <c r="CD34" s="10">
        <f t="shared" si="29"/>
        <v>0</v>
      </c>
      <c r="CE34" s="10">
        <f t="shared" si="30"/>
        <v>0</v>
      </c>
      <c r="CF34" s="10">
        <f t="shared" si="31"/>
        <v>0</v>
      </c>
      <c r="CG34" s="10">
        <f t="shared" si="32"/>
        <v>0</v>
      </c>
      <c r="CI34" s="10" t="e">
        <f t="shared" si="34"/>
        <v>#VALUE!</v>
      </c>
      <c r="CU34" s="33"/>
      <c r="CV34" s="33"/>
      <c r="DC34" s="34"/>
      <c r="DD34" s="35"/>
      <c r="DE34" s="65"/>
      <c r="DF34" s="66"/>
      <c r="DG34" s="18"/>
      <c r="EA34" s="33"/>
      <c r="EB34" s="33"/>
      <c r="EI34" s="34"/>
      <c r="EJ34" s="35"/>
      <c r="EK34" s="65"/>
      <c r="EL34" s="66"/>
      <c r="EM34" s="18"/>
      <c r="FG34" s="33"/>
      <c r="FH34" s="33"/>
      <c r="FO34" s="34"/>
      <c r="FP34" s="35"/>
      <c r="FQ34" s="65"/>
      <c r="FR34" s="66"/>
      <c r="FS34" s="18"/>
      <c r="GM34" s="33"/>
      <c r="GN34" s="33"/>
      <c r="GU34" s="34"/>
      <c r="GV34" s="35"/>
      <c r="GW34" s="65"/>
      <c r="GX34" s="66"/>
      <c r="GY34" s="18"/>
      <c r="HS34" s="33"/>
      <c r="HT34" s="33"/>
      <c r="IA34" s="34"/>
      <c r="IB34" s="35"/>
      <c r="IC34" s="65"/>
      <c r="ID34" s="66"/>
      <c r="IE34" s="18"/>
    </row>
    <row r="35" spans="2:257" ht="14.25">
      <c r="B35" s="33"/>
      <c r="C35" s="33"/>
      <c r="J35" s="34"/>
      <c r="K35" s="35" t="str">
        <f t="shared" si="42"/>
        <v/>
      </c>
      <c r="L35" s="36" t="str">
        <f>IF(COUNT(J35)=1,STDEV(Sheet6:Sheet70!K35),"")</f>
        <v/>
      </c>
      <c r="M35" s="109" t="str">
        <f t="shared" si="35"/>
        <v/>
      </c>
      <c r="N35" s="117"/>
      <c r="O35" s="18">
        <f t="shared" si="1"/>
        <v>0</v>
      </c>
      <c r="P35" s="10">
        <f t="shared" si="2"/>
        <v>0</v>
      </c>
      <c r="Q35" s="10">
        <f t="shared" si="3"/>
        <v>0</v>
      </c>
      <c r="R35" s="10">
        <f t="shared" si="36"/>
        <v>0</v>
      </c>
      <c r="S35" s="10">
        <f t="shared" si="4"/>
        <v>0</v>
      </c>
      <c r="T35" s="10">
        <f t="shared" si="5"/>
        <v>0</v>
      </c>
      <c r="U35" s="10">
        <f t="shared" si="6"/>
        <v>0</v>
      </c>
      <c r="Z35" s="72" t="s">
        <v>69</v>
      </c>
      <c r="AF35" s="17" t="s">
        <v>74</v>
      </c>
      <c r="AI35" s="33"/>
      <c r="AJ35" s="33"/>
      <c r="AQ35" s="34">
        <f t="shared" si="38"/>
        <v>0</v>
      </c>
      <c r="AR35" s="35" t="str">
        <f t="shared" si="9"/>
        <v/>
      </c>
      <c r="AS35" s="65" t="str">
        <f t="shared" si="10"/>
        <v/>
      </c>
      <c r="AT35" s="66" t="str">
        <f t="shared" si="41"/>
        <v/>
      </c>
      <c r="AU35" s="18">
        <f t="shared" si="12"/>
        <v>0</v>
      </c>
      <c r="AV35" s="10">
        <f t="shared" si="13"/>
        <v>0</v>
      </c>
      <c r="AW35" s="10">
        <f t="shared" si="14"/>
        <v>0</v>
      </c>
      <c r="AX35" s="10">
        <f t="shared" si="15"/>
        <v>0</v>
      </c>
      <c r="AY35" s="10">
        <f t="shared" si="16"/>
        <v>0</v>
      </c>
      <c r="AZ35" s="10">
        <f t="shared" si="17"/>
        <v>0</v>
      </c>
      <c r="BA35" s="10">
        <f t="shared" si="18"/>
        <v>0</v>
      </c>
      <c r="BC35" s="10" t="e">
        <f t="shared" si="20"/>
        <v>#VALUE!</v>
      </c>
      <c r="BF35" s="72" t="s">
        <v>69</v>
      </c>
      <c r="BO35" s="33"/>
      <c r="BP35" s="33"/>
      <c r="BW35" s="34">
        <f t="shared" si="40"/>
        <v>0</v>
      </c>
      <c r="BX35" s="35" t="str">
        <f t="shared" si="23"/>
        <v/>
      </c>
      <c r="BY35" s="65" t="str">
        <f t="shared" si="24"/>
        <v/>
      </c>
      <c r="BZ35" s="66" t="str">
        <f t="shared" si="25"/>
        <v/>
      </c>
      <c r="CA35" s="18">
        <f t="shared" si="26"/>
        <v>0</v>
      </c>
      <c r="CB35" s="10">
        <f t="shared" si="27"/>
        <v>0</v>
      </c>
      <c r="CC35" s="10">
        <f t="shared" si="28"/>
        <v>0</v>
      </c>
      <c r="CD35" s="10">
        <f t="shared" si="29"/>
        <v>0</v>
      </c>
      <c r="CE35" s="10">
        <f t="shared" si="30"/>
        <v>0</v>
      </c>
      <c r="CF35" s="10">
        <f t="shared" si="31"/>
        <v>0</v>
      </c>
      <c r="CG35" s="10">
        <f t="shared" si="32"/>
        <v>0</v>
      </c>
      <c r="CI35" s="10" t="e">
        <f t="shared" si="34"/>
        <v>#VALUE!</v>
      </c>
      <c r="CL35" s="72" t="s">
        <v>69</v>
      </c>
      <c r="CU35" s="33"/>
      <c r="CV35" s="33"/>
      <c r="DC35" s="34"/>
      <c r="DD35" s="35"/>
      <c r="DE35" s="65"/>
      <c r="DF35" s="66"/>
      <c r="DG35" s="18"/>
      <c r="DR35" s="72"/>
      <c r="EA35" s="33"/>
      <c r="EB35" s="33"/>
      <c r="EI35" s="34"/>
      <c r="EJ35" s="35"/>
      <c r="EK35" s="65"/>
      <c r="EL35" s="66"/>
      <c r="EM35" s="18"/>
      <c r="EX35" s="72"/>
      <c r="FG35" s="33"/>
      <c r="FH35" s="33"/>
      <c r="FO35" s="34"/>
      <c r="FP35" s="35"/>
      <c r="FQ35" s="65"/>
      <c r="FR35" s="66"/>
      <c r="FS35" s="18"/>
      <c r="GD35" s="72"/>
      <c r="GM35" s="33"/>
      <c r="GN35" s="33"/>
      <c r="GU35" s="34"/>
      <c r="GV35" s="35"/>
      <c r="GW35" s="65"/>
      <c r="GX35" s="66"/>
      <c r="GY35" s="18"/>
      <c r="HJ35" s="72"/>
      <c r="HS35" s="33"/>
      <c r="HT35" s="33"/>
      <c r="IA35" s="34"/>
      <c r="IB35" s="35"/>
      <c r="IC35" s="65"/>
      <c r="ID35" s="66"/>
      <c r="IE35" s="18"/>
      <c r="IP35" s="72"/>
    </row>
    <row r="36" spans="2:257" ht="14.25">
      <c r="B36" s="33"/>
      <c r="C36" s="33"/>
      <c r="J36" s="34"/>
      <c r="K36" s="35" t="str">
        <f t="shared" si="42"/>
        <v/>
      </c>
      <c r="L36" s="36" t="str">
        <f>IF(COUNT(J36)=1,STDEV(Sheet6:Sheet70!K36),"")</f>
        <v/>
      </c>
      <c r="M36" s="109" t="str">
        <f t="shared" si="35"/>
        <v/>
      </c>
      <c r="N36" s="117"/>
      <c r="O36" s="18">
        <f t="shared" si="1"/>
        <v>0</v>
      </c>
      <c r="P36" s="10">
        <f t="shared" si="2"/>
        <v>0</v>
      </c>
      <c r="Q36" s="10">
        <f t="shared" si="3"/>
        <v>0</v>
      </c>
      <c r="R36" s="10">
        <f t="shared" si="36"/>
        <v>0</v>
      </c>
      <c r="S36" s="10">
        <f t="shared" si="4"/>
        <v>0</v>
      </c>
      <c r="T36" s="10">
        <f t="shared" si="5"/>
        <v>0</v>
      </c>
      <c r="U36" s="10">
        <f t="shared" si="6"/>
        <v>0</v>
      </c>
      <c r="Z36" s="32" t="s">
        <v>70</v>
      </c>
      <c r="AA36" s="32" t="s">
        <v>71</v>
      </c>
      <c r="AB36" s="32"/>
      <c r="AC36" s="32" t="s">
        <v>72</v>
      </c>
      <c r="AD36" s="32"/>
      <c r="AE36" s="32" t="s">
        <v>73</v>
      </c>
      <c r="AF36" s="17"/>
      <c r="AH36" s="17"/>
      <c r="AI36" s="33"/>
      <c r="AJ36" s="33"/>
      <c r="AQ36" s="34">
        <f t="shared" si="38"/>
        <v>0</v>
      </c>
      <c r="AR36" s="35" t="str">
        <f t="shared" si="9"/>
        <v/>
      </c>
      <c r="AS36" s="65" t="str">
        <f t="shared" si="10"/>
        <v/>
      </c>
      <c r="AT36" s="66" t="str">
        <f t="shared" si="41"/>
        <v/>
      </c>
      <c r="AU36" s="18">
        <f t="shared" si="12"/>
        <v>0</v>
      </c>
      <c r="AV36" s="10">
        <f t="shared" si="13"/>
        <v>0</v>
      </c>
      <c r="AW36" s="10">
        <f t="shared" si="14"/>
        <v>0</v>
      </c>
      <c r="AX36" s="10">
        <f t="shared" si="15"/>
        <v>0</v>
      </c>
      <c r="AY36" s="10">
        <f t="shared" si="16"/>
        <v>0</v>
      </c>
      <c r="AZ36" s="10">
        <f t="shared" si="17"/>
        <v>0</v>
      </c>
      <c r="BA36" s="10">
        <f t="shared" si="18"/>
        <v>0</v>
      </c>
      <c r="BC36" s="10" t="e">
        <f t="shared" si="20"/>
        <v>#VALUE!</v>
      </c>
      <c r="BF36" s="32" t="s">
        <v>70</v>
      </c>
      <c r="BG36" s="32" t="s">
        <v>71</v>
      </c>
      <c r="BH36" s="32"/>
      <c r="BI36" s="32" t="s">
        <v>72</v>
      </c>
      <c r="BJ36" s="32"/>
      <c r="BK36" s="32" t="s">
        <v>73</v>
      </c>
      <c r="BL36" s="17"/>
      <c r="BM36" s="17" t="s">
        <v>74</v>
      </c>
      <c r="BN36" s="17"/>
      <c r="BO36" s="33"/>
      <c r="BP36" s="33"/>
      <c r="BW36" s="34">
        <f t="shared" si="40"/>
        <v>0</v>
      </c>
      <c r="BX36" s="35" t="str">
        <f t="shared" si="23"/>
        <v/>
      </c>
      <c r="BY36" s="65" t="str">
        <f t="shared" si="24"/>
        <v/>
      </c>
      <c r="BZ36" s="66" t="str">
        <f t="shared" si="25"/>
        <v/>
      </c>
      <c r="CA36" s="18">
        <f t="shared" si="26"/>
        <v>0</v>
      </c>
      <c r="CB36" s="10">
        <f t="shared" si="27"/>
        <v>0</v>
      </c>
      <c r="CC36" s="10">
        <f t="shared" si="28"/>
        <v>0</v>
      </c>
      <c r="CD36" s="10">
        <f t="shared" si="29"/>
        <v>0</v>
      </c>
      <c r="CE36" s="10">
        <f t="shared" si="30"/>
        <v>0</v>
      </c>
      <c r="CF36" s="10">
        <f t="shared" si="31"/>
        <v>0</v>
      </c>
      <c r="CG36" s="10">
        <f t="shared" si="32"/>
        <v>0</v>
      </c>
      <c r="CI36" s="10" t="e">
        <f t="shared" si="34"/>
        <v>#VALUE!</v>
      </c>
      <c r="CL36" s="32" t="s">
        <v>70</v>
      </c>
      <c r="CM36" s="32" t="s">
        <v>71</v>
      </c>
      <c r="CN36" s="32"/>
      <c r="CO36" s="32" t="s">
        <v>72</v>
      </c>
      <c r="CP36" s="32"/>
      <c r="CQ36" s="32" t="s">
        <v>73</v>
      </c>
      <c r="CR36" s="17"/>
      <c r="CS36" s="17"/>
      <c r="CT36" s="17"/>
      <c r="CU36" s="33"/>
      <c r="CV36" s="33"/>
      <c r="DC36" s="34"/>
      <c r="DD36" s="35"/>
      <c r="DE36" s="65"/>
      <c r="DF36" s="66"/>
      <c r="DG36" s="18"/>
      <c r="DR36" s="32"/>
      <c r="DS36" s="32"/>
      <c r="DT36" s="32"/>
      <c r="DU36" s="32"/>
      <c r="DV36" s="32"/>
      <c r="DW36" s="32"/>
      <c r="DX36" s="17"/>
      <c r="DY36" s="17"/>
      <c r="DZ36" s="17"/>
      <c r="EA36" s="33"/>
      <c r="EB36" s="33"/>
      <c r="EI36" s="34"/>
      <c r="EJ36" s="35"/>
      <c r="EK36" s="65"/>
      <c r="EL36" s="66"/>
      <c r="EM36" s="18"/>
      <c r="EX36" s="32"/>
      <c r="EY36" s="32"/>
      <c r="EZ36" s="32"/>
      <c r="FA36" s="32"/>
      <c r="FB36" s="32"/>
      <c r="FC36" s="32"/>
      <c r="FD36" s="17"/>
      <c r="FE36" s="17"/>
      <c r="FF36" s="17"/>
      <c r="FG36" s="33"/>
      <c r="FH36" s="33"/>
      <c r="FO36" s="34"/>
      <c r="FP36" s="35"/>
      <c r="FQ36" s="65"/>
      <c r="FR36" s="66"/>
      <c r="FS36" s="18"/>
      <c r="GD36" s="32"/>
      <c r="GE36" s="32"/>
      <c r="GF36" s="32"/>
      <c r="GG36" s="32"/>
      <c r="GH36" s="32"/>
      <c r="GI36" s="32"/>
      <c r="GJ36" s="17"/>
      <c r="GK36" s="17"/>
      <c r="GL36" s="17"/>
      <c r="GM36" s="33"/>
      <c r="GN36" s="33"/>
      <c r="GU36" s="34"/>
      <c r="GV36" s="35"/>
      <c r="GW36" s="65"/>
      <c r="GX36" s="66"/>
      <c r="GY36" s="18"/>
      <c r="HJ36" s="32"/>
      <c r="HK36" s="32"/>
      <c r="HL36" s="32"/>
      <c r="HM36" s="32"/>
      <c r="HN36" s="32"/>
      <c r="HO36" s="32"/>
      <c r="HP36" s="17"/>
      <c r="HQ36" s="17"/>
      <c r="HR36" s="17"/>
      <c r="HS36" s="33"/>
      <c r="HT36" s="33"/>
      <c r="IA36" s="34"/>
      <c r="IB36" s="35"/>
      <c r="IC36" s="65"/>
      <c r="ID36" s="66"/>
      <c r="IE36" s="18"/>
      <c r="IP36" s="32"/>
      <c r="IQ36" s="32"/>
      <c r="IR36" s="32"/>
      <c r="IS36" s="32"/>
      <c r="IT36" s="32"/>
      <c r="IU36" s="32"/>
      <c r="IV36" s="17"/>
      <c r="IW36" s="17" t="s">
        <v>74</v>
      </c>
    </row>
    <row r="37" spans="2:257">
      <c r="B37" s="33"/>
      <c r="C37" s="33"/>
      <c r="J37" s="34"/>
      <c r="K37" s="35" t="str">
        <f t="shared" si="42"/>
        <v/>
      </c>
      <c r="L37" s="36" t="str">
        <f>IF(COUNT(J37)=1,STDEV(Sheet6:Sheet70!K37),"")</f>
        <v/>
      </c>
      <c r="M37" s="109" t="str">
        <f t="shared" si="35"/>
        <v/>
      </c>
      <c r="N37" s="117"/>
      <c r="O37" s="18">
        <f t="shared" si="1"/>
        <v>0</v>
      </c>
      <c r="P37" s="10">
        <f t="shared" si="2"/>
        <v>0</v>
      </c>
      <c r="Q37" s="10">
        <f t="shared" si="3"/>
        <v>0</v>
      </c>
      <c r="R37" s="10">
        <f t="shared" si="36"/>
        <v>0</v>
      </c>
      <c r="S37" s="10">
        <f t="shared" si="4"/>
        <v>0</v>
      </c>
      <c r="T37" s="10">
        <f t="shared" si="5"/>
        <v>0</v>
      </c>
      <c r="U37" s="10">
        <f t="shared" si="6"/>
        <v>0</v>
      </c>
      <c r="Z37" s="73">
        <f t="shared" ref="Z37:Z72" si="46">IF(COUNT(B6:C6)=2,(C6-$AA$25/n)^2,0)</f>
        <v>0</v>
      </c>
      <c r="AA37" s="74">
        <f t="shared" ref="AA37:AA72" si="47">IF(COUNT(B6:C6)=2,a*B6^2+b*B6+__c,0)</f>
        <v>0</v>
      </c>
      <c r="AB37" s="74"/>
      <c r="AC37" s="74">
        <f t="shared" ref="AC37:AC72" si="48">IF(COUNT(B6:C6)=2,(C6-AA37)^2,0)</f>
        <v>0</v>
      </c>
      <c r="AD37" s="49"/>
      <c r="AE37" s="75">
        <f t="shared" ref="AE37:AE72" si="49">IF(COUNT(B6:C6)=2,($AA$25/n-AA37)^2,0)</f>
        <v>0</v>
      </c>
      <c r="AF37" s="10" t="s">
        <v>0</v>
      </c>
      <c r="AG37" s="17" t="e">
        <f>1-(AC73/AE73)</f>
        <v>#DIV/0!</v>
      </c>
      <c r="AI37" s="33"/>
      <c r="AJ37" s="33"/>
      <c r="AQ37" s="34">
        <f t="shared" si="38"/>
        <v>0</v>
      </c>
      <c r="AR37" s="35" t="str">
        <f t="shared" si="9"/>
        <v/>
      </c>
      <c r="AS37" s="65" t="str">
        <f t="shared" si="10"/>
        <v/>
      </c>
      <c r="AT37" s="66" t="str">
        <f t="shared" si="41"/>
        <v/>
      </c>
      <c r="AU37" s="18">
        <f t="shared" si="12"/>
        <v>0</v>
      </c>
      <c r="AV37" s="10">
        <f t="shared" si="13"/>
        <v>0</v>
      </c>
      <c r="AW37" s="10">
        <f t="shared" si="14"/>
        <v>0</v>
      </c>
      <c r="AX37" s="10">
        <f t="shared" si="15"/>
        <v>0</v>
      </c>
      <c r="AY37" s="10">
        <f t="shared" si="16"/>
        <v>0</v>
      </c>
      <c r="AZ37" s="10">
        <f t="shared" si="17"/>
        <v>0</v>
      </c>
      <c r="BA37" s="10">
        <f t="shared" si="18"/>
        <v>0</v>
      </c>
      <c r="BC37" s="10" t="e">
        <f t="shared" si="20"/>
        <v>#VALUE!</v>
      </c>
      <c r="BF37" s="73">
        <f t="shared" ref="BF37:BF72" si="50">IF(COUNT($B6:$C6)=2,(AJ6-BG$25/n)^2,0)</f>
        <v>0</v>
      </c>
      <c r="BG37" s="74">
        <f t="shared" ref="BG37:BG72" si="51">IF(COUNT($B6:$C6)=2,BF$29*AI6^2+BF$30*AI6+BF$31,0)</f>
        <v>0</v>
      </c>
      <c r="BH37" s="74"/>
      <c r="BI37" s="74">
        <f t="shared" ref="BI37:BI72" si="52">IF(COUNT($B6:$C6)=2,(AJ6-BG37)^2,0)</f>
        <v>0</v>
      </c>
      <c r="BJ37" s="49"/>
      <c r="BK37" s="75">
        <f t="shared" ref="BK37:BK72" si="53">IF(COUNT($B6:$C6)=2,($AA$25/n-BG37)^2,0)</f>
        <v>0</v>
      </c>
      <c r="BL37" s="10" t="s">
        <v>0</v>
      </c>
      <c r="BM37" s="17" t="e">
        <f>1-(BI73/BK73)</f>
        <v>#DIV/0!</v>
      </c>
      <c r="BO37" s="33"/>
      <c r="BP37" s="33"/>
      <c r="BW37" s="34">
        <f t="shared" si="40"/>
        <v>0</v>
      </c>
      <c r="BX37" s="35" t="str">
        <f t="shared" si="23"/>
        <v/>
      </c>
      <c r="BY37" s="65" t="str">
        <f t="shared" si="24"/>
        <v/>
      </c>
      <c r="BZ37" s="66" t="str">
        <f t="shared" si="25"/>
        <v/>
      </c>
      <c r="CA37" s="18">
        <f t="shared" si="26"/>
        <v>0</v>
      </c>
      <c r="CB37" s="10">
        <f t="shared" si="27"/>
        <v>0</v>
      </c>
      <c r="CC37" s="10">
        <f t="shared" si="28"/>
        <v>0</v>
      </c>
      <c r="CD37" s="10">
        <f t="shared" si="29"/>
        <v>0</v>
      </c>
      <c r="CE37" s="10">
        <f t="shared" si="30"/>
        <v>0</v>
      </c>
      <c r="CF37" s="10">
        <f t="shared" si="31"/>
        <v>0</v>
      </c>
      <c r="CG37" s="10">
        <f t="shared" si="32"/>
        <v>0</v>
      </c>
      <c r="CI37" s="10" t="e">
        <f t="shared" si="34"/>
        <v>#VALUE!</v>
      </c>
      <c r="CL37" s="73">
        <f t="shared" ref="CL37:CL72" si="54">IF(COUNT($B6:$C6)=2,(BP6-CM$25/n)^2,0)</f>
        <v>0</v>
      </c>
      <c r="CM37" s="74">
        <f t="shared" ref="CM37:CM72" si="55">IF(COUNT($B6:$C6)=2,CL$29*BO6^2+CL$30*BO6+CL$31,0)</f>
        <v>0</v>
      </c>
      <c r="CN37" s="74"/>
      <c r="CO37" s="74">
        <f t="shared" ref="CO37:CO72" si="56">IF(COUNT($B6:$C6)=2,(BP6-CM37)^2,0)</f>
        <v>0</v>
      </c>
      <c r="CP37" s="49"/>
      <c r="CQ37" s="75">
        <f t="shared" ref="CQ37:CQ72" si="57">IF(COUNT($B6:$C6)=2,($AA$25/n-CM37)^2,0)</f>
        <v>0</v>
      </c>
      <c r="CR37" s="10" t="s">
        <v>0</v>
      </c>
      <c r="CS37" s="17"/>
      <c r="CU37" s="33"/>
      <c r="CV37" s="33"/>
      <c r="DC37" s="34"/>
      <c r="DD37" s="35"/>
      <c r="DE37" s="65"/>
      <c r="DF37" s="66"/>
      <c r="DG37" s="18"/>
      <c r="DR37" s="73"/>
      <c r="DS37" s="74"/>
      <c r="DT37" s="74"/>
      <c r="DU37" s="74"/>
      <c r="DV37" s="49"/>
      <c r="DW37" s="75"/>
      <c r="DY37" s="17"/>
      <c r="EA37" s="33"/>
      <c r="EB37" s="33"/>
      <c r="EI37" s="34"/>
      <c r="EJ37" s="35"/>
      <c r="EK37" s="65"/>
      <c r="EL37" s="66"/>
      <c r="EM37" s="18"/>
      <c r="EX37" s="73"/>
      <c r="EY37" s="74"/>
      <c r="EZ37" s="74"/>
      <c r="FA37" s="74"/>
      <c r="FB37" s="49"/>
      <c r="FC37" s="75"/>
      <c r="FE37" s="17"/>
      <c r="FG37" s="33"/>
      <c r="FH37" s="33"/>
      <c r="FO37" s="34"/>
      <c r="FP37" s="35"/>
      <c r="FQ37" s="65"/>
      <c r="FR37" s="66"/>
      <c r="FS37" s="18"/>
      <c r="GD37" s="73"/>
      <c r="GE37" s="74"/>
      <c r="GF37" s="74"/>
      <c r="GG37" s="74"/>
      <c r="GH37" s="49"/>
      <c r="GI37" s="75"/>
      <c r="GK37" s="17"/>
      <c r="GM37" s="33"/>
      <c r="GN37" s="33"/>
      <c r="GU37" s="34"/>
      <c r="GV37" s="35"/>
      <c r="GW37" s="65"/>
      <c r="GX37" s="66"/>
      <c r="GY37" s="18"/>
      <c r="HJ37" s="73"/>
      <c r="HK37" s="74"/>
      <c r="HL37" s="74"/>
      <c r="HM37" s="74"/>
      <c r="HN37" s="49"/>
      <c r="HO37" s="75"/>
      <c r="HQ37" s="17"/>
      <c r="HS37" s="33"/>
      <c r="HT37" s="33"/>
      <c r="IA37" s="34"/>
      <c r="IB37" s="35"/>
      <c r="IC37" s="65"/>
      <c r="ID37" s="66"/>
      <c r="IE37" s="18"/>
      <c r="IP37" s="73"/>
      <c r="IQ37" s="74"/>
      <c r="IR37" s="74"/>
      <c r="IS37" s="74"/>
      <c r="IT37" s="49"/>
      <c r="IU37" s="75"/>
      <c r="IW37" s="17" t="e">
        <f>1-(IS73/IU73)</f>
        <v>#DIV/0!</v>
      </c>
    </row>
    <row r="38" spans="2:257">
      <c r="B38" s="33"/>
      <c r="C38" s="33"/>
      <c r="J38" s="34"/>
      <c r="K38" s="35" t="str">
        <f t="shared" si="42"/>
        <v/>
      </c>
      <c r="L38" s="36" t="str">
        <f>IF(COUNT(J38)=1,STDEV(Sheet6:Sheet70!K38),"")</f>
        <v/>
      </c>
      <c r="M38" s="109" t="str">
        <f t="shared" si="35"/>
        <v/>
      </c>
      <c r="N38" s="117"/>
      <c r="O38" s="18">
        <f t="shared" si="1"/>
        <v>0</v>
      </c>
      <c r="P38" s="10">
        <f t="shared" si="2"/>
        <v>0</v>
      </c>
      <c r="Q38" s="10">
        <f t="shared" si="3"/>
        <v>0</v>
      </c>
      <c r="R38" s="10">
        <f t="shared" si="36"/>
        <v>0</v>
      </c>
      <c r="S38" s="10">
        <f t="shared" si="4"/>
        <v>0</v>
      </c>
      <c r="T38" s="10">
        <f t="shared" si="5"/>
        <v>0</v>
      </c>
      <c r="U38" s="10">
        <f t="shared" si="6"/>
        <v>0</v>
      </c>
      <c r="Z38" s="76">
        <f t="shared" si="46"/>
        <v>0</v>
      </c>
      <c r="AA38" s="59">
        <f t="shared" si="47"/>
        <v>0</v>
      </c>
      <c r="AB38" s="59"/>
      <c r="AC38" s="59">
        <f t="shared" si="48"/>
        <v>0</v>
      </c>
      <c r="AD38" s="32"/>
      <c r="AE38" s="77">
        <f t="shared" si="49"/>
        <v>0</v>
      </c>
      <c r="AI38" s="33"/>
      <c r="AJ38" s="33"/>
      <c r="AQ38" s="34">
        <f t="shared" si="38"/>
        <v>0</v>
      </c>
      <c r="AR38" s="35" t="str">
        <f t="shared" si="9"/>
        <v/>
      </c>
      <c r="AS38" s="65" t="str">
        <f t="shared" si="10"/>
        <v/>
      </c>
      <c r="AT38" s="66" t="str">
        <f t="shared" si="41"/>
        <v/>
      </c>
      <c r="AU38" s="18">
        <f t="shared" si="12"/>
        <v>0</v>
      </c>
      <c r="AV38" s="10">
        <f t="shared" si="13"/>
        <v>0</v>
      </c>
      <c r="AW38" s="10">
        <f t="shared" si="14"/>
        <v>0</v>
      </c>
      <c r="AX38" s="10">
        <f t="shared" si="15"/>
        <v>0</v>
      </c>
      <c r="AY38" s="10">
        <f t="shared" si="16"/>
        <v>0</v>
      </c>
      <c r="AZ38" s="10">
        <f t="shared" si="17"/>
        <v>0</v>
      </c>
      <c r="BA38" s="10">
        <f t="shared" si="18"/>
        <v>0</v>
      </c>
      <c r="BC38" s="10" t="e">
        <f t="shared" si="20"/>
        <v>#VALUE!</v>
      </c>
      <c r="BF38" s="73">
        <f t="shared" si="50"/>
        <v>0</v>
      </c>
      <c r="BG38" s="74">
        <f t="shared" si="51"/>
        <v>0</v>
      </c>
      <c r="BH38" s="59"/>
      <c r="BI38" s="74">
        <f t="shared" si="52"/>
        <v>0</v>
      </c>
      <c r="BJ38" s="32"/>
      <c r="BK38" s="75">
        <f t="shared" si="53"/>
        <v>0</v>
      </c>
      <c r="BO38" s="33"/>
      <c r="BP38" s="33"/>
      <c r="BW38" s="34">
        <f t="shared" si="40"/>
        <v>0</v>
      </c>
      <c r="BX38" s="35" t="str">
        <f t="shared" si="23"/>
        <v/>
      </c>
      <c r="BY38" s="65" t="str">
        <f t="shared" si="24"/>
        <v/>
      </c>
      <c r="BZ38" s="66" t="str">
        <f t="shared" si="25"/>
        <v/>
      </c>
      <c r="CA38" s="18">
        <f t="shared" si="26"/>
        <v>0</v>
      </c>
      <c r="CB38" s="10">
        <f t="shared" si="27"/>
        <v>0</v>
      </c>
      <c r="CC38" s="10">
        <f t="shared" si="28"/>
        <v>0</v>
      </c>
      <c r="CD38" s="10">
        <f t="shared" si="29"/>
        <v>0</v>
      </c>
      <c r="CE38" s="10">
        <f t="shared" si="30"/>
        <v>0</v>
      </c>
      <c r="CF38" s="10">
        <f t="shared" si="31"/>
        <v>0</v>
      </c>
      <c r="CG38" s="10">
        <f t="shared" si="32"/>
        <v>0</v>
      </c>
      <c r="CI38" s="10" t="e">
        <f t="shared" si="34"/>
        <v>#VALUE!</v>
      </c>
      <c r="CL38" s="73">
        <f t="shared" si="54"/>
        <v>0</v>
      </c>
      <c r="CM38" s="74">
        <f t="shared" si="55"/>
        <v>0</v>
      </c>
      <c r="CN38" s="59"/>
      <c r="CO38" s="74">
        <f t="shared" si="56"/>
        <v>0</v>
      </c>
      <c r="CP38" s="32"/>
      <c r="CQ38" s="75">
        <f t="shared" si="57"/>
        <v>0</v>
      </c>
      <c r="CU38" s="33"/>
      <c r="CV38" s="33"/>
      <c r="DC38" s="34"/>
      <c r="DD38" s="35"/>
      <c r="DE38" s="65"/>
      <c r="DF38" s="66"/>
      <c r="DG38" s="18"/>
      <c r="DR38" s="73"/>
      <c r="DS38" s="74"/>
      <c r="DT38" s="59"/>
      <c r="DU38" s="74"/>
      <c r="DV38" s="32"/>
      <c r="DW38" s="75"/>
      <c r="EA38" s="33"/>
      <c r="EB38" s="33"/>
      <c r="EI38" s="34"/>
      <c r="EJ38" s="35"/>
      <c r="EK38" s="65"/>
      <c r="EL38" s="66"/>
      <c r="EM38" s="18"/>
      <c r="EX38" s="73"/>
      <c r="EY38" s="74"/>
      <c r="EZ38" s="59"/>
      <c r="FA38" s="74"/>
      <c r="FB38" s="32"/>
      <c r="FC38" s="75"/>
      <c r="FG38" s="33"/>
      <c r="FH38" s="33"/>
      <c r="FO38" s="34"/>
      <c r="FP38" s="35"/>
      <c r="FQ38" s="65"/>
      <c r="FR38" s="66"/>
      <c r="FS38" s="18"/>
      <c r="GD38" s="73"/>
      <c r="GE38" s="74"/>
      <c r="GF38" s="59"/>
      <c r="GG38" s="74"/>
      <c r="GH38" s="32"/>
      <c r="GI38" s="75"/>
      <c r="GM38" s="33"/>
      <c r="GN38" s="33"/>
      <c r="GU38" s="34"/>
      <c r="GV38" s="35"/>
      <c r="GW38" s="65"/>
      <c r="GX38" s="66"/>
      <c r="GY38" s="18"/>
      <c r="HJ38" s="73"/>
      <c r="HK38" s="74"/>
      <c r="HL38" s="59"/>
      <c r="HM38" s="74"/>
      <c r="HN38" s="32"/>
      <c r="HO38" s="75"/>
      <c r="HS38" s="33"/>
      <c r="HT38" s="33"/>
      <c r="IA38" s="34"/>
      <c r="IB38" s="35"/>
      <c r="IC38" s="65"/>
      <c r="ID38" s="66"/>
      <c r="IE38" s="18"/>
      <c r="IP38" s="73"/>
      <c r="IQ38" s="74"/>
      <c r="IR38" s="59"/>
      <c r="IS38" s="74"/>
      <c r="IT38" s="32"/>
      <c r="IU38" s="75"/>
    </row>
    <row r="39" spans="2:257">
      <c r="B39" s="33"/>
      <c r="C39" s="33"/>
      <c r="J39" s="34"/>
      <c r="K39" s="35" t="str">
        <f t="shared" si="42"/>
        <v/>
      </c>
      <c r="L39" s="36" t="str">
        <f>IF(COUNT(J39)=1,STDEV(Sheet6:Sheet70!K39),"")</f>
        <v/>
      </c>
      <c r="M39" s="109" t="str">
        <f t="shared" si="35"/>
        <v/>
      </c>
      <c r="N39" s="117"/>
      <c r="O39" s="18">
        <f t="shared" si="1"/>
        <v>0</v>
      </c>
      <c r="P39" s="10">
        <f t="shared" si="2"/>
        <v>0</v>
      </c>
      <c r="Q39" s="10">
        <f t="shared" si="3"/>
        <v>0</v>
      </c>
      <c r="R39" s="10">
        <f t="shared" si="36"/>
        <v>0</v>
      </c>
      <c r="S39" s="10">
        <f t="shared" si="4"/>
        <v>0</v>
      </c>
      <c r="T39" s="10">
        <f t="shared" si="5"/>
        <v>0</v>
      </c>
      <c r="U39" s="10">
        <f t="shared" si="6"/>
        <v>0</v>
      </c>
      <c r="Z39" s="76">
        <f t="shared" si="46"/>
        <v>0</v>
      </c>
      <c r="AA39" s="59">
        <f t="shared" si="47"/>
        <v>0</v>
      </c>
      <c r="AB39" s="59"/>
      <c r="AC39" s="59">
        <f t="shared" si="48"/>
        <v>0</v>
      </c>
      <c r="AD39" s="32"/>
      <c r="AE39" s="77">
        <f t="shared" si="49"/>
        <v>0</v>
      </c>
      <c r="AI39" s="33"/>
      <c r="AJ39" s="33"/>
      <c r="AQ39" s="34">
        <f t="shared" si="38"/>
        <v>0</v>
      </c>
      <c r="AR39" s="35" t="str">
        <f t="shared" si="9"/>
        <v/>
      </c>
      <c r="AS39" s="65" t="str">
        <f t="shared" si="10"/>
        <v/>
      </c>
      <c r="AT39" s="66" t="str">
        <f t="shared" si="41"/>
        <v/>
      </c>
      <c r="AU39" s="18">
        <f t="shared" si="12"/>
        <v>0</v>
      </c>
      <c r="AV39" s="10">
        <f t="shared" si="13"/>
        <v>0</v>
      </c>
      <c r="AW39" s="10">
        <f t="shared" si="14"/>
        <v>0</v>
      </c>
      <c r="AX39" s="10">
        <f t="shared" si="15"/>
        <v>0</v>
      </c>
      <c r="AY39" s="10">
        <f t="shared" si="16"/>
        <v>0</v>
      </c>
      <c r="AZ39" s="10">
        <f t="shared" si="17"/>
        <v>0</v>
      </c>
      <c r="BA39" s="10">
        <f t="shared" si="18"/>
        <v>0</v>
      </c>
      <c r="BC39" s="10" t="e">
        <f t="shared" si="20"/>
        <v>#VALUE!</v>
      </c>
      <c r="BF39" s="73">
        <f t="shared" si="50"/>
        <v>0</v>
      </c>
      <c r="BG39" s="74">
        <f t="shared" si="51"/>
        <v>0</v>
      </c>
      <c r="BH39" s="59"/>
      <c r="BI39" s="74">
        <f t="shared" si="52"/>
        <v>0</v>
      </c>
      <c r="BJ39" s="32"/>
      <c r="BK39" s="75">
        <f t="shared" si="53"/>
        <v>0</v>
      </c>
      <c r="BO39" s="33"/>
      <c r="BP39" s="33"/>
      <c r="BW39" s="34">
        <f t="shared" si="40"/>
        <v>0</v>
      </c>
      <c r="BX39" s="35" t="str">
        <f t="shared" si="23"/>
        <v/>
      </c>
      <c r="BY39" s="65" t="str">
        <f t="shared" si="24"/>
        <v/>
      </c>
      <c r="BZ39" s="66" t="str">
        <f t="shared" si="25"/>
        <v/>
      </c>
      <c r="CA39" s="18">
        <f t="shared" si="26"/>
        <v>0</v>
      </c>
      <c r="CB39" s="10">
        <f t="shared" si="27"/>
        <v>0</v>
      </c>
      <c r="CC39" s="10">
        <f t="shared" si="28"/>
        <v>0</v>
      </c>
      <c r="CD39" s="10">
        <f t="shared" si="29"/>
        <v>0</v>
      </c>
      <c r="CE39" s="10">
        <f t="shared" si="30"/>
        <v>0</v>
      </c>
      <c r="CF39" s="10">
        <f t="shared" si="31"/>
        <v>0</v>
      </c>
      <c r="CG39" s="10">
        <f t="shared" si="32"/>
        <v>0</v>
      </c>
      <c r="CI39" s="10" t="e">
        <f t="shared" si="34"/>
        <v>#VALUE!</v>
      </c>
      <c r="CL39" s="73">
        <f t="shared" si="54"/>
        <v>0</v>
      </c>
      <c r="CM39" s="74">
        <f t="shared" si="55"/>
        <v>0</v>
      </c>
      <c r="CN39" s="59"/>
      <c r="CO39" s="74">
        <f t="shared" si="56"/>
        <v>0</v>
      </c>
      <c r="CP39" s="32"/>
      <c r="CQ39" s="75">
        <f t="shared" si="57"/>
        <v>0</v>
      </c>
      <c r="CU39" s="33"/>
      <c r="CV39" s="33"/>
      <c r="DC39" s="34"/>
      <c r="DD39" s="35"/>
      <c r="DE39" s="65"/>
      <c r="DF39" s="66"/>
      <c r="DG39" s="18"/>
      <c r="DR39" s="73"/>
      <c r="DS39" s="74"/>
      <c r="DT39" s="59"/>
      <c r="DU39" s="74"/>
      <c r="DV39" s="32"/>
      <c r="DW39" s="75"/>
      <c r="EA39" s="33"/>
      <c r="EB39" s="33"/>
      <c r="EI39" s="34"/>
      <c r="EJ39" s="35"/>
      <c r="EK39" s="65"/>
      <c r="EL39" s="66"/>
      <c r="EM39" s="18"/>
      <c r="EX39" s="73"/>
      <c r="EY39" s="74"/>
      <c r="EZ39" s="59"/>
      <c r="FA39" s="74"/>
      <c r="FB39" s="32"/>
      <c r="FC39" s="75"/>
      <c r="FG39" s="33"/>
      <c r="FH39" s="33"/>
      <c r="FO39" s="34"/>
      <c r="FP39" s="35"/>
      <c r="FQ39" s="65"/>
      <c r="FR39" s="66"/>
      <c r="FS39" s="18"/>
      <c r="GD39" s="73"/>
      <c r="GE39" s="74"/>
      <c r="GF39" s="59"/>
      <c r="GG39" s="74"/>
      <c r="GH39" s="32"/>
      <c r="GI39" s="75"/>
      <c r="GM39" s="33"/>
      <c r="GN39" s="33"/>
      <c r="GU39" s="34"/>
      <c r="GV39" s="35"/>
      <c r="GW39" s="65"/>
      <c r="GX39" s="66"/>
      <c r="GY39" s="18"/>
      <c r="HJ39" s="73"/>
      <c r="HK39" s="74"/>
      <c r="HL39" s="59"/>
      <c r="HM39" s="74"/>
      <c r="HN39" s="32"/>
      <c r="HO39" s="75"/>
      <c r="HS39" s="33"/>
      <c r="HT39" s="33"/>
      <c r="IA39" s="34"/>
      <c r="IB39" s="35"/>
      <c r="IC39" s="65"/>
      <c r="ID39" s="66"/>
      <c r="IE39" s="18"/>
      <c r="IP39" s="73"/>
      <c r="IQ39" s="74"/>
      <c r="IR39" s="59"/>
      <c r="IS39" s="74"/>
      <c r="IT39" s="32"/>
      <c r="IU39" s="75"/>
    </row>
    <row r="40" spans="2:257">
      <c r="B40" s="33"/>
      <c r="C40" s="33"/>
      <c r="J40" s="34"/>
      <c r="K40" s="35" t="str">
        <f t="shared" si="42"/>
        <v/>
      </c>
      <c r="L40" s="36" t="str">
        <f>IF(COUNT(J40)=1,STDEV(Sheet6:Sheet70!K40),"")</f>
        <v/>
      </c>
      <c r="M40" s="109" t="str">
        <f t="shared" si="35"/>
        <v/>
      </c>
      <c r="N40" s="117"/>
      <c r="O40" s="18">
        <f t="shared" si="1"/>
        <v>0</v>
      </c>
      <c r="P40" s="10">
        <f t="shared" si="2"/>
        <v>0</v>
      </c>
      <c r="Q40" s="10">
        <f t="shared" si="3"/>
        <v>0</v>
      </c>
      <c r="R40" s="10">
        <f t="shared" si="36"/>
        <v>0</v>
      </c>
      <c r="S40" s="10">
        <f t="shared" si="4"/>
        <v>0</v>
      </c>
      <c r="T40" s="10">
        <f t="shared" si="5"/>
        <v>0</v>
      </c>
      <c r="U40" s="10">
        <f t="shared" si="6"/>
        <v>0</v>
      </c>
      <c r="Z40" s="76">
        <f t="shared" si="46"/>
        <v>0</v>
      </c>
      <c r="AA40" s="59">
        <f t="shared" si="47"/>
        <v>0</v>
      </c>
      <c r="AB40" s="59"/>
      <c r="AC40" s="59">
        <f t="shared" si="48"/>
        <v>0</v>
      </c>
      <c r="AD40" s="32"/>
      <c r="AE40" s="77">
        <f t="shared" si="49"/>
        <v>0</v>
      </c>
      <c r="AI40" s="33"/>
      <c r="AJ40" s="33"/>
      <c r="AQ40" s="34">
        <f t="shared" si="38"/>
        <v>0</v>
      </c>
      <c r="AR40" s="35" t="str">
        <f t="shared" si="9"/>
        <v/>
      </c>
      <c r="AS40" s="65" t="str">
        <f t="shared" si="10"/>
        <v/>
      </c>
      <c r="AT40" s="66" t="str">
        <f t="shared" si="41"/>
        <v/>
      </c>
      <c r="AU40" s="18">
        <f t="shared" si="12"/>
        <v>0</v>
      </c>
      <c r="AV40" s="10">
        <f t="shared" si="13"/>
        <v>0</v>
      </c>
      <c r="AW40" s="10">
        <f t="shared" si="14"/>
        <v>0</v>
      </c>
      <c r="AX40" s="10">
        <f t="shared" si="15"/>
        <v>0</v>
      </c>
      <c r="AY40" s="10">
        <f t="shared" si="16"/>
        <v>0</v>
      </c>
      <c r="AZ40" s="10">
        <f t="shared" si="17"/>
        <v>0</v>
      </c>
      <c r="BA40" s="10">
        <f t="shared" si="18"/>
        <v>0</v>
      </c>
      <c r="BC40" s="10" t="e">
        <f t="shared" si="20"/>
        <v>#VALUE!</v>
      </c>
      <c r="BF40" s="73">
        <f t="shared" si="50"/>
        <v>0</v>
      </c>
      <c r="BG40" s="74">
        <f t="shared" si="51"/>
        <v>0</v>
      </c>
      <c r="BH40" s="59"/>
      <c r="BI40" s="74">
        <f t="shared" si="52"/>
        <v>0</v>
      </c>
      <c r="BJ40" s="32"/>
      <c r="BK40" s="75">
        <f t="shared" si="53"/>
        <v>0</v>
      </c>
      <c r="BO40" s="33"/>
      <c r="BP40" s="33"/>
      <c r="BW40" s="34">
        <f t="shared" si="40"/>
        <v>0</v>
      </c>
      <c r="BX40" s="35" t="str">
        <f t="shared" si="23"/>
        <v/>
      </c>
      <c r="BY40" s="65" t="str">
        <f t="shared" si="24"/>
        <v/>
      </c>
      <c r="BZ40" s="66" t="str">
        <f t="shared" si="25"/>
        <v/>
      </c>
      <c r="CA40" s="18">
        <f t="shared" si="26"/>
        <v>0</v>
      </c>
      <c r="CB40" s="10">
        <f t="shared" si="27"/>
        <v>0</v>
      </c>
      <c r="CC40" s="10">
        <f t="shared" si="28"/>
        <v>0</v>
      </c>
      <c r="CD40" s="10">
        <f t="shared" si="29"/>
        <v>0</v>
      </c>
      <c r="CE40" s="10">
        <f t="shared" si="30"/>
        <v>0</v>
      </c>
      <c r="CF40" s="10">
        <f t="shared" si="31"/>
        <v>0</v>
      </c>
      <c r="CG40" s="10">
        <f t="shared" si="32"/>
        <v>0</v>
      </c>
      <c r="CI40" s="10" t="e">
        <f t="shared" si="34"/>
        <v>#VALUE!</v>
      </c>
      <c r="CL40" s="73">
        <f t="shared" si="54"/>
        <v>0</v>
      </c>
      <c r="CM40" s="74">
        <f t="shared" si="55"/>
        <v>0</v>
      </c>
      <c r="CN40" s="59"/>
      <c r="CO40" s="74">
        <f t="shared" si="56"/>
        <v>0</v>
      </c>
      <c r="CP40" s="32"/>
      <c r="CQ40" s="75">
        <f t="shared" si="57"/>
        <v>0</v>
      </c>
      <c r="CU40" s="33"/>
      <c r="CV40" s="33"/>
      <c r="DC40" s="34"/>
      <c r="DD40" s="35"/>
      <c r="DE40" s="65"/>
      <c r="DF40" s="66"/>
      <c r="DG40" s="18"/>
      <c r="DR40" s="73"/>
      <c r="DS40" s="74"/>
      <c r="DT40" s="59"/>
      <c r="DU40" s="74"/>
      <c r="DV40" s="32"/>
      <c r="DW40" s="75"/>
      <c r="EA40" s="33"/>
      <c r="EB40" s="33"/>
      <c r="EI40" s="34"/>
      <c r="EJ40" s="35"/>
      <c r="EK40" s="65"/>
      <c r="EL40" s="66"/>
      <c r="EM40" s="18"/>
      <c r="EX40" s="73"/>
      <c r="EY40" s="74"/>
      <c r="EZ40" s="59"/>
      <c r="FA40" s="74"/>
      <c r="FB40" s="32"/>
      <c r="FC40" s="75"/>
      <c r="FG40" s="33"/>
      <c r="FH40" s="33"/>
      <c r="FO40" s="34"/>
      <c r="FP40" s="35"/>
      <c r="FQ40" s="65"/>
      <c r="FR40" s="66"/>
      <c r="FS40" s="18"/>
      <c r="GD40" s="73"/>
      <c r="GE40" s="74"/>
      <c r="GF40" s="59"/>
      <c r="GG40" s="74"/>
      <c r="GH40" s="32"/>
      <c r="GI40" s="75"/>
      <c r="GM40" s="33"/>
      <c r="GN40" s="33"/>
      <c r="GU40" s="34"/>
      <c r="GV40" s="35"/>
      <c r="GW40" s="65"/>
      <c r="GX40" s="66"/>
      <c r="GY40" s="18"/>
      <c r="HJ40" s="73"/>
      <c r="HK40" s="74"/>
      <c r="HL40" s="59"/>
      <c r="HM40" s="74"/>
      <c r="HN40" s="32"/>
      <c r="HO40" s="75"/>
      <c r="HS40" s="33"/>
      <c r="HT40" s="33"/>
      <c r="IA40" s="34"/>
      <c r="IB40" s="35"/>
      <c r="IC40" s="65"/>
      <c r="ID40" s="66"/>
      <c r="IE40" s="18"/>
      <c r="IP40" s="73"/>
      <c r="IQ40" s="74"/>
      <c r="IR40" s="59"/>
      <c r="IS40" s="74"/>
      <c r="IT40" s="32"/>
      <c r="IU40" s="75"/>
    </row>
    <row r="41" spans="2:257">
      <c r="B41" s="33"/>
      <c r="C41" s="33"/>
      <c r="J41" s="34"/>
      <c r="K41" s="35" t="str">
        <f t="shared" si="42"/>
        <v/>
      </c>
      <c r="L41" s="36" t="str">
        <f>IF(COUNT(J41)=1,STDEV(Sheet6:Sheet70!K41),"")</f>
        <v/>
      </c>
      <c r="M41" s="109" t="str">
        <f t="shared" si="35"/>
        <v/>
      </c>
      <c r="N41" s="117"/>
      <c r="O41" s="18">
        <f t="shared" si="1"/>
        <v>0</v>
      </c>
      <c r="P41" s="10">
        <f t="shared" si="2"/>
        <v>0</v>
      </c>
      <c r="Q41" s="10">
        <f t="shared" si="3"/>
        <v>0</v>
      </c>
      <c r="R41" s="10">
        <f t="shared" si="36"/>
        <v>0</v>
      </c>
      <c r="S41" s="10">
        <f t="shared" si="4"/>
        <v>0</v>
      </c>
      <c r="T41" s="10">
        <f t="shared" si="5"/>
        <v>0</v>
      </c>
      <c r="U41" s="10">
        <f t="shared" si="6"/>
        <v>0</v>
      </c>
      <c r="Z41" s="76">
        <f t="shared" si="46"/>
        <v>0</v>
      </c>
      <c r="AA41" s="59">
        <f t="shared" si="47"/>
        <v>0</v>
      </c>
      <c r="AB41" s="59"/>
      <c r="AC41" s="59">
        <f t="shared" si="48"/>
        <v>0</v>
      </c>
      <c r="AD41" s="32"/>
      <c r="AE41" s="77">
        <f t="shared" si="49"/>
        <v>0</v>
      </c>
      <c r="AI41" s="33"/>
      <c r="AJ41" s="33"/>
      <c r="AQ41" s="34">
        <f t="shared" si="38"/>
        <v>0</v>
      </c>
      <c r="AR41" s="35" t="str">
        <f t="shared" si="9"/>
        <v/>
      </c>
      <c r="AS41" s="65" t="str">
        <f t="shared" si="10"/>
        <v/>
      </c>
      <c r="AT41" s="66" t="str">
        <f t="shared" si="41"/>
        <v/>
      </c>
      <c r="AU41" s="18">
        <f t="shared" si="12"/>
        <v>0</v>
      </c>
      <c r="AV41" s="10">
        <f t="shared" si="13"/>
        <v>0</v>
      </c>
      <c r="AW41" s="10">
        <f t="shared" si="14"/>
        <v>0</v>
      </c>
      <c r="AX41" s="10">
        <f t="shared" si="15"/>
        <v>0</v>
      </c>
      <c r="AY41" s="10">
        <f t="shared" si="16"/>
        <v>0</v>
      </c>
      <c r="AZ41" s="10">
        <f t="shared" si="17"/>
        <v>0</v>
      </c>
      <c r="BA41" s="10">
        <f t="shared" si="18"/>
        <v>0</v>
      </c>
      <c r="BC41" s="10" t="e">
        <f t="shared" si="20"/>
        <v>#VALUE!</v>
      </c>
      <c r="BF41" s="73">
        <f t="shared" si="50"/>
        <v>0</v>
      </c>
      <c r="BG41" s="74">
        <f t="shared" si="51"/>
        <v>0</v>
      </c>
      <c r="BH41" s="59"/>
      <c r="BI41" s="74">
        <f t="shared" si="52"/>
        <v>0</v>
      </c>
      <c r="BJ41" s="32"/>
      <c r="BK41" s="75">
        <f t="shared" si="53"/>
        <v>0</v>
      </c>
      <c r="BO41" s="33"/>
      <c r="BP41" s="33"/>
      <c r="BW41" s="34">
        <f t="shared" si="40"/>
        <v>0</v>
      </c>
      <c r="BX41" s="35" t="str">
        <f t="shared" si="23"/>
        <v/>
      </c>
      <c r="BY41" s="65" t="str">
        <f t="shared" si="24"/>
        <v/>
      </c>
      <c r="BZ41" s="66" t="str">
        <f t="shared" si="25"/>
        <v/>
      </c>
      <c r="CA41" s="18">
        <f t="shared" si="26"/>
        <v>0</v>
      </c>
      <c r="CB41" s="10">
        <f t="shared" si="27"/>
        <v>0</v>
      </c>
      <c r="CC41" s="10">
        <f t="shared" si="28"/>
        <v>0</v>
      </c>
      <c r="CD41" s="10">
        <f t="shared" si="29"/>
        <v>0</v>
      </c>
      <c r="CE41" s="10">
        <f t="shared" si="30"/>
        <v>0</v>
      </c>
      <c r="CF41" s="10">
        <f t="shared" si="31"/>
        <v>0</v>
      </c>
      <c r="CG41" s="10">
        <f t="shared" si="32"/>
        <v>0</v>
      </c>
      <c r="CI41" s="10" t="e">
        <f t="shared" si="34"/>
        <v>#VALUE!</v>
      </c>
      <c r="CL41" s="73">
        <f t="shared" si="54"/>
        <v>0</v>
      </c>
      <c r="CM41" s="74">
        <f t="shared" si="55"/>
        <v>0</v>
      </c>
      <c r="CN41" s="59"/>
      <c r="CO41" s="74">
        <f t="shared" si="56"/>
        <v>0</v>
      </c>
      <c r="CP41" s="32"/>
      <c r="CQ41" s="75">
        <f t="shared" si="57"/>
        <v>0</v>
      </c>
      <c r="CU41" s="33"/>
      <c r="CV41" s="33"/>
      <c r="DC41" s="34"/>
      <c r="DD41" s="35"/>
      <c r="DE41" s="65"/>
      <c r="DF41" s="66"/>
      <c r="DG41" s="18"/>
      <c r="DR41" s="73"/>
      <c r="DS41" s="74"/>
      <c r="DT41" s="59"/>
      <c r="DU41" s="74"/>
      <c r="DV41" s="32"/>
      <c r="DW41" s="75"/>
      <c r="EA41" s="33"/>
      <c r="EB41" s="33"/>
      <c r="EI41" s="34"/>
      <c r="EJ41" s="35"/>
      <c r="EK41" s="65"/>
      <c r="EL41" s="66"/>
      <c r="EM41" s="18"/>
      <c r="EX41" s="73"/>
      <c r="EY41" s="74"/>
      <c r="EZ41" s="59"/>
      <c r="FA41" s="74"/>
      <c r="FB41" s="32"/>
      <c r="FC41" s="75"/>
      <c r="FG41" s="33"/>
      <c r="FH41" s="33"/>
      <c r="FO41" s="34"/>
      <c r="FP41" s="35"/>
      <c r="FQ41" s="65"/>
      <c r="FR41" s="66"/>
      <c r="FS41" s="18"/>
      <c r="GD41" s="73"/>
      <c r="GE41" s="74"/>
      <c r="GF41" s="59"/>
      <c r="GG41" s="74"/>
      <c r="GH41" s="32"/>
      <c r="GI41" s="75"/>
      <c r="GM41" s="33"/>
      <c r="GN41" s="33"/>
      <c r="GU41" s="34"/>
      <c r="GV41" s="35"/>
      <c r="GW41" s="65"/>
      <c r="GX41" s="66"/>
      <c r="GY41" s="18"/>
      <c r="HJ41" s="73"/>
      <c r="HK41" s="74"/>
      <c r="HL41" s="59"/>
      <c r="HM41" s="74"/>
      <c r="HN41" s="32"/>
      <c r="HO41" s="75"/>
      <c r="HS41" s="33"/>
      <c r="HT41" s="33"/>
      <c r="IA41" s="34"/>
      <c r="IB41" s="35"/>
      <c r="IC41" s="65"/>
      <c r="ID41" s="66"/>
      <c r="IE41" s="18"/>
      <c r="IP41" s="73"/>
      <c r="IQ41" s="74"/>
      <c r="IR41" s="59"/>
      <c r="IS41" s="74"/>
      <c r="IT41" s="32"/>
      <c r="IU41" s="75"/>
    </row>
    <row r="42" spans="2:257">
      <c r="B42" s="33"/>
      <c r="C42" s="33"/>
      <c r="D42" s="72"/>
      <c r="J42" s="34"/>
      <c r="K42" s="35" t="str">
        <f t="shared" si="42"/>
        <v/>
      </c>
      <c r="L42" s="36" t="str">
        <f>IF(COUNT(J42)=1,STDEV(Sheet6:Sheet70!K42),"")</f>
        <v/>
      </c>
      <c r="M42" s="109" t="str">
        <f t="shared" si="35"/>
        <v/>
      </c>
      <c r="N42" s="117"/>
      <c r="O42" s="18">
        <f t="shared" si="1"/>
        <v>0</v>
      </c>
      <c r="P42" s="10">
        <f t="shared" si="2"/>
        <v>0</v>
      </c>
      <c r="Q42" s="10">
        <f t="shared" si="3"/>
        <v>0</v>
      </c>
      <c r="R42" s="10">
        <f t="shared" si="36"/>
        <v>0</v>
      </c>
      <c r="S42" s="10">
        <f t="shared" si="4"/>
        <v>0</v>
      </c>
      <c r="T42" s="10">
        <f t="shared" si="5"/>
        <v>0</v>
      </c>
      <c r="U42" s="10">
        <f t="shared" si="6"/>
        <v>0</v>
      </c>
      <c r="Z42" s="76">
        <f>IF(COUNT(B11:C11)=2,(C11-$AA$25/n)^2,0)</f>
        <v>0</v>
      </c>
      <c r="AA42" s="59">
        <f>IF(COUNT(B11:C11)=2,a*B11^2+b*B11+__c,0)</f>
        <v>0</v>
      </c>
      <c r="AB42" s="59"/>
      <c r="AC42" s="59">
        <f>IF(COUNT(B11:C11)=2,(C11-AA42)^2,0)</f>
        <v>0</v>
      </c>
      <c r="AD42" s="32"/>
      <c r="AE42" s="77">
        <f>IF(COUNT(B11:C11)=2,($AA$25/n-AA42)^2,0)</f>
        <v>0</v>
      </c>
      <c r="AI42" s="33"/>
      <c r="AJ42" s="33"/>
      <c r="AK42" s="72"/>
      <c r="AQ42" s="34">
        <f t="shared" si="38"/>
        <v>0</v>
      </c>
      <c r="AR42" s="35" t="str">
        <f t="shared" si="9"/>
        <v/>
      </c>
      <c r="AS42" s="65" t="str">
        <f t="shared" si="10"/>
        <v/>
      </c>
      <c r="AT42" s="66" t="str">
        <f t="shared" si="41"/>
        <v/>
      </c>
      <c r="AU42" s="18">
        <f t="shared" si="12"/>
        <v>0</v>
      </c>
      <c r="AV42" s="10">
        <f t="shared" si="13"/>
        <v>0</v>
      </c>
      <c r="AW42" s="10">
        <f t="shared" si="14"/>
        <v>0</v>
      </c>
      <c r="AX42" s="10">
        <f t="shared" si="15"/>
        <v>0</v>
      </c>
      <c r="AY42" s="10">
        <f t="shared" si="16"/>
        <v>0</v>
      </c>
      <c r="AZ42" s="10">
        <f t="shared" si="17"/>
        <v>0</v>
      </c>
      <c r="BA42" s="10">
        <f t="shared" si="18"/>
        <v>0</v>
      </c>
      <c r="BC42" s="10" t="e">
        <f t="shared" si="20"/>
        <v>#VALUE!</v>
      </c>
      <c r="BF42" s="73">
        <f t="shared" si="50"/>
        <v>0</v>
      </c>
      <c r="BG42" s="74">
        <f t="shared" si="51"/>
        <v>0</v>
      </c>
      <c r="BH42" s="59"/>
      <c r="BI42" s="74">
        <f t="shared" si="52"/>
        <v>0</v>
      </c>
      <c r="BJ42" s="32"/>
      <c r="BK42" s="75">
        <f t="shared" si="53"/>
        <v>0</v>
      </c>
      <c r="BO42" s="33"/>
      <c r="BP42" s="33"/>
      <c r="BQ42" s="72"/>
      <c r="BW42" s="34">
        <f t="shared" si="40"/>
        <v>0</v>
      </c>
      <c r="BX42" s="35" t="str">
        <f t="shared" si="23"/>
        <v/>
      </c>
      <c r="BY42" s="65" t="str">
        <f t="shared" si="24"/>
        <v/>
      </c>
      <c r="BZ42" s="66" t="str">
        <f t="shared" si="25"/>
        <v/>
      </c>
      <c r="CA42" s="18">
        <f t="shared" si="26"/>
        <v>0</v>
      </c>
      <c r="CB42" s="10">
        <f t="shared" si="27"/>
        <v>0</v>
      </c>
      <c r="CC42" s="10">
        <f t="shared" si="28"/>
        <v>0</v>
      </c>
      <c r="CD42" s="10">
        <f t="shared" si="29"/>
        <v>0</v>
      </c>
      <c r="CE42" s="10">
        <f t="shared" si="30"/>
        <v>0</v>
      </c>
      <c r="CF42" s="10">
        <f t="shared" si="31"/>
        <v>0</v>
      </c>
      <c r="CG42" s="10">
        <f t="shared" si="32"/>
        <v>0</v>
      </c>
      <c r="CI42" s="10" t="e">
        <f t="shared" si="34"/>
        <v>#VALUE!</v>
      </c>
      <c r="CL42" s="73">
        <f t="shared" si="54"/>
        <v>0</v>
      </c>
      <c r="CM42" s="74">
        <f t="shared" si="55"/>
        <v>0</v>
      </c>
      <c r="CN42" s="59"/>
      <c r="CO42" s="74">
        <f t="shared" si="56"/>
        <v>0</v>
      </c>
      <c r="CP42" s="32"/>
      <c r="CQ42" s="75">
        <f t="shared" si="57"/>
        <v>0</v>
      </c>
      <c r="CU42" s="33"/>
      <c r="CV42" s="33"/>
      <c r="CW42" s="72"/>
      <c r="DC42" s="34"/>
      <c r="DD42" s="35"/>
      <c r="DE42" s="65"/>
      <c r="DF42" s="66"/>
      <c r="DG42" s="18"/>
      <c r="DR42" s="73"/>
      <c r="DS42" s="74"/>
      <c r="DT42" s="59"/>
      <c r="DU42" s="74"/>
      <c r="DV42" s="32"/>
      <c r="DW42" s="75"/>
      <c r="EA42" s="33"/>
      <c r="EB42" s="33"/>
      <c r="EC42" s="72"/>
      <c r="EI42" s="34"/>
      <c r="EJ42" s="35"/>
      <c r="EK42" s="65"/>
      <c r="EL42" s="66"/>
      <c r="EM42" s="18"/>
      <c r="EX42" s="73"/>
      <c r="EY42" s="74"/>
      <c r="EZ42" s="59"/>
      <c r="FA42" s="74"/>
      <c r="FB42" s="32"/>
      <c r="FC42" s="75"/>
      <c r="FG42" s="33"/>
      <c r="FH42" s="33"/>
      <c r="FI42" s="72"/>
      <c r="FO42" s="34"/>
      <c r="FP42" s="35"/>
      <c r="FQ42" s="65"/>
      <c r="FR42" s="66"/>
      <c r="FS42" s="18"/>
      <c r="GD42" s="73"/>
      <c r="GE42" s="74"/>
      <c r="GF42" s="59"/>
      <c r="GG42" s="74"/>
      <c r="GH42" s="32"/>
      <c r="GI42" s="75"/>
      <c r="GM42" s="33"/>
      <c r="GN42" s="33"/>
      <c r="GO42" s="72"/>
      <c r="GU42" s="34"/>
      <c r="GV42" s="35"/>
      <c r="GW42" s="65"/>
      <c r="GX42" s="66"/>
      <c r="GY42" s="18"/>
      <c r="HJ42" s="73"/>
      <c r="HK42" s="74"/>
      <c r="HL42" s="59"/>
      <c r="HM42" s="74"/>
      <c r="HN42" s="32"/>
      <c r="HO42" s="75"/>
      <c r="HS42" s="33"/>
      <c r="HT42" s="33"/>
      <c r="HU42" s="72"/>
      <c r="IA42" s="34"/>
      <c r="IB42" s="35"/>
      <c r="IC42" s="65"/>
      <c r="ID42" s="66"/>
      <c r="IE42" s="18"/>
      <c r="IP42" s="73"/>
      <c r="IQ42" s="74"/>
      <c r="IR42" s="59"/>
      <c r="IS42" s="74"/>
      <c r="IT42" s="32"/>
      <c r="IU42" s="75"/>
    </row>
    <row r="43" spans="2:257">
      <c r="B43" s="33"/>
      <c r="C43" s="33"/>
      <c r="J43" s="34"/>
      <c r="K43" s="35" t="str">
        <f t="shared" si="42"/>
        <v/>
      </c>
      <c r="L43" s="36" t="str">
        <f>IF(COUNT(J43)=1,STDEV(Sheet6:Sheet70!K43),"")</f>
        <v/>
      </c>
      <c r="M43" s="109" t="str">
        <f t="shared" si="35"/>
        <v/>
      </c>
      <c r="N43" s="117"/>
      <c r="O43" s="18">
        <f t="shared" si="1"/>
        <v>0</v>
      </c>
      <c r="P43" s="10">
        <f t="shared" si="2"/>
        <v>0</v>
      </c>
      <c r="Q43" s="10">
        <f t="shared" si="3"/>
        <v>0</v>
      </c>
      <c r="R43" s="10">
        <f t="shared" si="36"/>
        <v>0</v>
      </c>
      <c r="S43" s="10">
        <f t="shared" si="4"/>
        <v>0</v>
      </c>
      <c r="T43" s="10">
        <f t="shared" si="5"/>
        <v>0</v>
      </c>
      <c r="U43" s="10">
        <f t="shared" si="6"/>
        <v>0</v>
      </c>
      <c r="Z43" s="76">
        <f>IF(COUNT(B12:C12)=2,(C12-$AA$25/n)^2,0)</f>
        <v>0</v>
      </c>
      <c r="AA43" s="59">
        <f>IF(COUNT(B12:C12)=2,a*B12^2+b*B12+__c,0)</f>
        <v>0</v>
      </c>
      <c r="AB43" s="59"/>
      <c r="AC43" s="59">
        <f>IF(COUNT(B12:C12)=2,(C12-AA43)^2,0)</f>
        <v>0</v>
      </c>
      <c r="AD43" s="32"/>
      <c r="AE43" s="77">
        <f>IF(COUNT(B12:C12)=2,($AA$25/n-AA43)^2,0)</f>
        <v>0</v>
      </c>
      <c r="AI43" s="33"/>
      <c r="AJ43" s="33"/>
      <c r="AQ43" s="34">
        <f t="shared" si="38"/>
        <v>0</v>
      </c>
      <c r="AR43" s="35" t="str">
        <f t="shared" si="9"/>
        <v/>
      </c>
      <c r="AS43" s="65" t="str">
        <f t="shared" si="10"/>
        <v/>
      </c>
      <c r="AT43" s="66" t="str">
        <f t="shared" si="41"/>
        <v/>
      </c>
      <c r="AU43" s="18">
        <f t="shared" si="12"/>
        <v>0</v>
      </c>
      <c r="AV43" s="10">
        <f t="shared" si="13"/>
        <v>0</v>
      </c>
      <c r="AW43" s="10">
        <f t="shared" si="14"/>
        <v>0</v>
      </c>
      <c r="AX43" s="10">
        <f t="shared" si="15"/>
        <v>0</v>
      </c>
      <c r="AY43" s="10">
        <f t="shared" si="16"/>
        <v>0</v>
      </c>
      <c r="AZ43" s="10">
        <f t="shared" si="17"/>
        <v>0</v>
      </c>
      <c r="BA43" s="10">
        <f t="shared" si="18"/>
        <v>0</v>
      </c>
      <c r="BC43" s="10" t="e">
        <f t="shared" si="20"/>
        <v>#VALUE!</v>
      </c>
      <c r="BF43" s="73">
        <f t="shared" si="50"/>
        <v>0</v>
      </c>
      <c r="BG43" s="74">
        <f t="shared" si="51"/>
        <v>0</v>
      </c>
      <c r="BH43" s="59"/>
      <c r="BI43" s="74">
        <f t="shared" si="52"/>
        <v>0</v>
      </c>
      <c r="BJ43" s="32"/>
      <c r="BK43" s="75">
        <f t="shared" si="53"/>
        <v>0</v>
      </c>
      <c r="BO43" s="33"/>
      <c r="BP43" s="33"/>
      <c r="BW43" s="34">
        <f t="shared" si="40"/>
        <v>0</v>
      </c>
      <c r="BX43" s="35" t="str">
        <f t="shared" si="23"/>
        <v/>
      </c>
      <c r="BY43" s="65" t="str">
        <f t="shared" si="24"/>
        <v/>
      </c>
      <c r="BZ43" s="66" t="str">
        <f t="shared" si="25"/>
        <v/>
      </c>
      <c r="CA43" s="18">
        <f t="shared" si="26"/>
        <v>0</v>
      </c>
      <c r="CB43" s="10">
        <f t="shared" si="27"/>
        <v>0</v>
      </c>
      <c r="CC43" s="10">
        <f t="shared" si="28"/>
        <v>0</v>
      </c>
      <c r="CD43" s="10">
        <f t="shared" si="29"/>
        <v>0</v>
      </c>
      <c r="CE43" s="10">
        <f t="shared" si="30"/>
        <v>0</v>
      </c>
      <c r="CF43" s="10">
        <f t="shared" si="31"/>
        <v>0</v>
      </c>
      <c r="CG43" s="10">
        <f t="shared" si="32"/>
        <v>0</v>
      </c>
      <c r="CI43" s="10" t="e">
        <f t="shared" si="34"/>
        <v>#VALUE!</v>
      </c>
      <c r="CL43" s="73">
        <f t="shared" si="54"/>
        <v>0</v>
      </c>
      <c r="CM43" s="74">
        <f t="shared" si="55"/>
        <v>0</v>
      </c>
      <c r="CN43" s="59"/>
      <c r="CO43" s="74">
        <f t="shared" si="56"/>
        <v>0</v>
      </c>
      <c r="CP43" s="32"/>
      <c r="CQ43" s="75">
        <f t="shared" si="57"/>
        <v>0</v>
      </c>
      <c r="CU43" s="33"/>
      <c r="CV43" s="33"/>
      <c r="DC43" s="34"/>
      <c r="DD43" s="35"/>
      <c r="DE43" s="65"/>
      <c r="DF43" s="66"/>
      <c r="DG43" s="18"/>
      <c r="DR43" s="73"/>
      <c r="DS43" s="74"/>
      <c r="DT43" s="59"/>
      <c r="DU43" s="74"/>
      <c r="DV43" s="32"/>
      <c r="DW43" s="75"/>
      <c r="EA43" s="33"/>
      <c r="EB43" s="33"/>
      <c r="EI43" s="34"/>
      <c r="EJ43" s="35"/>
      <c r="EK43" s="65"/>
      <c r="EL43" s="66"/>
      <c r="EM43" s="18"/>
      <c r="EX43" s="73"/>
      <c r="EY43" s="74"/>
      <c r="EZ43" s="59"/>
      <c r="FA43" s="74"/>
      <c r="FB43" s="32"/>
      <c r="FC43" s="75"/>
      <c r="FG43" s="33"/>
      <c r="FH43" s="33"/>
      <c r="FO43" s="34"/>
      <c r="FP43" s="35"/>
      <c r="FQ43" s="65"/>
      <c r="FR43" s="66"/>
      <c r="FS43" s="18"/>
      <c r="GD43" s="73"/>
      <c r="GE43" s="74"/>
      <c r="GF43" s="59"/>
      <c r="GG43" s="74"/>
      <c r="GH43" s="32"/>
      <c r="GI43" s="75"/>
      <c r="GM43" s="33"/>
      <c r="GN43" s="33"/>
      <c r="GU43" s="34"/>
      <c r="GV43" s="35"/>
      <c r="GW43" s="65"/>
      <c r="GX43" s="66"/>
      <c r="GY43" s="18"/>
      <c r="HJ43" s="73"/>
      <c r="HK43" s="74"/>
      <c r="HL43" s="59"/>
      <c r="HM43" s="74"/>
      <c r="HN43" s="32"/>
      <c r="HO43" s="75"/>
      <c r="HS43" s="33"/>
      <c r="HT43" s="33"/>
      <c r="IA43" s="34"/>
      <c r="IB43" s="35"/>
      <c r="IC43" s="65"/>
      <c r="ID43" s="66"/>
      <c r="IE43" s="18"/>
      <c r="IP43" s="73"/>
      <c r="IQ43" s="74"/>
      <c r="IR43" s="59"/>
      <c r="IS43" s="74"/>
      <c r="IT43" s="32"/>
      <c r="IU43" s="75"/>
    </row>
    <row r="44" spans="2:257" ht="12.2" customHeight="1">
      <c r="B44" s="33"/>
      <c r="C44" s="33"/>
      <c r="J44" s="34"/>
      <c r="K44" s="35" t="str">
        <f t="shared" si="42"/>
        <v/>
      </c>
      <c r="L44" s="36" t="str">
        <f>IF(COUNT(J44)=1,STDEV(Sheet6:Sheet70!K44),"")</f>
        <v/>
      </c>
      <c r="M44" s="109" t="str">
        <f t="shared" si="35"/>
        <v/>
      </c>
      <c r="N44" s="117"/>
      <c r="O44" s="18">
        <f t="shared" si="1"/>
        <v>0</v>
      </c>
      <c r="P44" s="10">
        <f t="shared" si="2"/>
        <v>0</v>
      </c>
      <c r="Q44" s="10">
        <f t="shared" si="3"/>
        <v>0</v>
      </c>
      <c r="R44" s="10">
        <f t="shared" si="36"/>
        <v>0</v>
      </c>
      <c r="S44" s="10">
        <f t="shared" si="4"/>
        <v>0</v>
      </c>
      <c r="T44" s="10">
        <f t="shared" si="5"/>
        <v>0</v>
      </c>
      <c r="U44" s="10">
        <f t="shared" si="6"/>
        <v>0</v>
      </c>
      <c r="Z44" s="76">
        <f>IF(COUNT(B13:C13)=2,(C13-$AA$25/n)^2,0)</f>
        <v>0</v>
      </c>
      <c r="AA44" s="59">
        <f>IF(COUNT(B13:C13)=2,a*B13^2+b*B13+__c,0)</f>
        <v>0</v>
      </c>
      <c r="AB44" s="32"/>
      <c r="AC44" s="32">
        <f>IF(COUNT(B13:C13)=2,(C13-AA44)^2,0)</f>
        <v>0</v>
      </c>
      <c r="AD44" s="32"/>
      <c r="AE44" s="77">
        <f>IF(COUNT(B13:C13)=2,($AA$25/n-AA44)^2,0)</f>
        <v>0</v>
      </c>
      <c r="AI44" s="33"/>
      <c r="AJ44" s="33"/>
      <c r="AQ44" s="34">
        <f t="shared" si="38"/>
        <v>0</v>
      </c>
      <c r="AR44" s="35" t="str">
        <f t="shared" si="9"/>
        <v/>
      </c>
      <c r="AS44" s="65" t="str">
        <f t="shared" si="10"/>
        <v/>
      </c>
      <c r="AT44" s="66" t="str">
        <f t="shared" si="41"/>
        <v/>
      </c>
      <c r="AU44" s="18">
        <f t="shared" si="12"/>
        <v>0</v>
      </c>
      <c r="AV44" s="10">
        <f t="shared" si="13"/>
        <v>0</v>
      </c>
      <c r="AW44" s="10">
        <f t="shared" si="14"/>
        <v>0</v>
      </c>
      <c r="AX44" s="10">
        <f t="shared" si="15"/>
        <v>0</v>
      </c>
      <c r="AY44" s="10">
        <f t="shared" si="16"/>
        <v>0</v>
      </c>
      <c r="AZ44" s="10">
        <f t="shared" si="17"/>
        <v>0</v>
      </c>
      <c r="BA44" s="10">
        <f t="shared" si="18"/>
        <v>0</v>
      </c>
      <c r="BC44" s="10" t="e">
        <f t="shared" si="20"/>
        <v>#VALUE!</v>
      </c>
      <c r="BF44" s="73">
        <f t="shared" si="50"/>
        <v>0</v>
      </c>
      <c r="BG44" s="74">
        <f t="shared" si="51"/>
        <v>0</v>
      </c>
      <c r="BH44" s="32"/>
      <c r="BI44" s="74">
        <f t="shared" si="52"/>
        <v>0</v>
      </c>
      <c r="BJ44" s="32"/>
      <c r="BK44" s="75">
        <f t="shared" si="53"/>
        <v>0</v>
      </c>
      <c r="BO44" s="33"/>
      <c r="BP44" s="33"/>
      <c r="BW44" s="34">
        <f t="shared" si="40"/>
        <v>0</v>
      </c>
      <c r="BX44" s="35" t="str">
        <f t="shared" si="23"/>
        <v/>
      </c>
      <c r="BY44" s="65" t="str">
        <f t="shared" si="24"/>
        <v/>
      </c>
      <c r="BZ44" s="66" t="str">
        <f t="shared" si="25"/>
        <v/>
      </c>
      <c r="CA44" s="18">
        <f t="shared" si="26"/>
        <v>0</v>
      </c>
      <c r="CB44" s="10">
        <f t="shared" si="27"/>
        <v>0</v>
      </c>
      <c r="CC44" s="10">
        <f t="shared" si="28"/>
        <v>0</v>
      </c>
      <c r="CD44" s="10">
        <f t="shared" si="29"/>
        <v>0</v>
      </c>
      <c r="CE44" s="10">
        <f t="shared" si="30"/>
        <v>0</v>
      </c>
      <c r="CF44" s="10">
        <f t="shared" si="31"/>
        <v>0</v>
      </c>
      <c r="CG44" s="10">
        <f t="shared" si="32"/>
        <v>0</v>
      </c>
      <c r="CI44" s="10" t="e">
        <f t="shared" si="34"/>
        <v>#VALUE!</v>
      </c>
      <c r="CL44" s="73">
        <f t="shared" si="54"/>
        <v>0</v>
      </c>
      <c r="CM44" s="74">
        <f t="shared" si="55"/>
        <v>0</v>
      </c>
      <c r="CN44" s="32"/>
      <c r="CO44" s="74">
        <f t="shared" si="56"/>
        <v>0</v>
      </c>
      <c r="CP44" s="32"/>
      <c r="CQ44" s="75">
        <f t="shared" si="57"/>
        <v>0</v>
      </c>
      <c r="CU44" s="33"/>
      <c r="CV44" s="33"/>
      <c r="DC44" s="34"/>
      <c r="DD44" s="35"/>
      <c r="DE44" s="65"/>
      <c r="DF44" s="66"/>
      <c r="DG44" s="18"/>
      <c r="DR44" s="73"/>
      <c r="DS44" s="74"/>
      <c r="DT44" s="32"/>
      <c r="DU44" s="74"/>
      <c r="DV44" s="32"/>
      <c r="DW44" s="75"/>
      <c r="EA44" s="33"/>
      <c r="EB44" s="33"/>
      <c r="EI44" s="34"/>
      <c r="EJ44" s="35"/>
      <c r="EK44" s="65"/>
      <c r="EL44" s="66"/>
      <c r="EM44" s="18"/>
      <c r="EX44" s="73"/>
      <c r="EY44" s="74"/>
      <c r="EZ44" s="32"/>
      <c r="FA44" s="74"/>
      <c r="FB44" s="32"/>
      <c r="FC44" s="75"/>
      <c r="FG44" s="33"/>
      <c r="FH44" s="33"/>
      <c r="FO44" s="34"/>
      <c r="FP44" s="35"/>
      <c r="FQ44" s="65"/>
      <c r="FR44" s="66"/>
      <c r="FS44" s="18"/>
      <c r="GD44" s="73"/>
      <c r="GE44" s="74"/>
      <c r="GF44" s="32"/>
      <c r="GG44" s="74"/>
      <c r="GH44" s="32"/>
      <c r="GI44" s="75"/>
      <c r="GM44" s="33"/>
      <c r="GN44" s="33"/>
      <c r="GU44" s="34"/>
      <c r="GV44" s="35"/>
      <c r="GW44" s="65"/>
      <c r="GX44" s="66"/>
      <c r="GY44" s="18"/>
      <c r="HJ44" s="73"/>
      <c r="HK44" s="74"/>
      <c r="HL44" s="32"/>
      <c r="HM44" s="74"/>
      <c r="HN44" s="32"/>
      <c r="HO44" s="75"/>
      <c r="HS44" s="33"/>
      <c r="HT44" s="33"/>
      <c r="IA44" s="34"/>
      <c r="IB44" s="35"/>
      <c r="IC44" s="65"/>
      <c r="ID44" s="66"/>
      <c r="IE44" s="18"/>
      <c r="IP44" s="73"/>
      <c r="IQ44" s="74"/>
      <c r="IR44" s="32"/>
      <c r="IS44" s="74"/>
      <c r="IT44" s="32"/>
      <c r="IU44" s="75"/>
    </row>
    <row r="45" spans="2:257" ht="11.45" customHeight="1">
      <c r="B45" s="33"/>
      <c r="C45" s="33"/>
      <c r="J45" s="34"/>
      <c r="K45" s="35" t="str">
        <f t="shared" si="42"/>
        <v/>
      </c>
      <c r="L45" s="36" t="str">
        <f>IF(COUNT(J45)=1,STDEV(Sheet6:Sheet70!K45),"")</f>
        <v/>
      </c>
      <c r="M45" s="109" t="str">
        <f t="shared" si="35"/>
        <v/>
      </c>
      <c r="N45" s="117"/>
      <c r="O45" s="18">
        <f t="shared" si="1"/>
        <v>0</v>
      </c>
      <c r="P45" s="10">
        <f t="shared" si="2"/>
        <v>0</v>
      </c>
      <c r="Q45" s="10">
        <f t="shared" si="3"/>
        <v>0</v>
      </c>
      <c r="R45" s="10">
        <f t="shared" si="36"/>
        <v>0</v>
      </c>
      <c r="S45" s="10">
        <f t="shared" si="4"/>
        <v>0</v>
      </c>
      <c r="T45" s="10">
        <f t="shared" si="5"/>
        <v>0</v>
      </c>
      <c r="U45" s="10">
        <f t="shared" si="6"/>
        <v>0</v>
      </c>
      <c r="Z45" s="76">
        <f>IF(COUNT(B14:C14)=2,(C14-$AA$25/n)^2,0)</f>
        <v>0</v>
      </c>
      <c r="AA45" s="59">
        <f>IF(COUNT(B14:C14)=2,a*B14^2+b*B14+__c,0)</f>
        <v>0</v>
      </c>
      <c r="AB45" s="59"/>
      <c r="AC45" s="59">
        <f>IF(COUNT(B14:C14)=2,(C14-AA45)^2,0)</f>
        <v>0</v>
      </c>
      <c r="AD45" s="32"/>
      <c r="AE45" s="77">
        <f>IF(COUNT(B14:C14)=2,($AA$25/n-AA45)^2,0)</f>
        <v>0</v>
      </c>
      <c r="AI45" s="33"/>
      <c r="AJ45" s="33"/>
      <c r="AQ45" s="34">
        <f t="shared" si="38"/>
        <v>0</v>
      </c>
      <c r="AR45" s="35" t="str">
        <f t="shared" si="9"/>
        <v/>
      </c>
      <c r="AS45" s="65" t="str">
        <f t="shared" si="10"/>
        <v/>
      </c>
      <c r="AT45" s="66" t="str">
        <f t="shared" si="41"/>
        <v/>
      </c>
      <c r="AU45" s="18">
        <f t="shared" si="12"/>
        <v>0</v>
      </c>
      <c r="AV45" s="10">
        <f t="shared" si="13"/>
        <v>0</v>
      </c>
      <c r="AW45" s="10">
        <f t="shared" si="14"/>
        <v>0</v>
      </c>
      <c r="AX45" s="10">
        <f t="shared" si="15"/>
        <v>0</v>
      </c>
      <c r="AY45" s="10">
        <f t="shared" si="16"/>
        <v>0</v>
      </c>
      <c r="AZ45" s="10">
        <f t="shared" si="17"/>
        <v>0</v>
      </c>
      <c r="BA45" s="10">
        <f t="shared" si="18"/>
        <v>0</v>
      </c>
      <c r="BC45" s="10" t="e">
        <f t="shared" si="20"/>
        <v>#VALUE!</v>
      </c>
      <c r="BF45" s="73">
        <f t="shared" si="50"/>
        <v>0</v>
      </c>
      <c r="BG45" s="74">
        <f t="shared" si="51"/>
        <v>0</v>
      </c>
      <c r="BH45" s="59"/>
      <c r="BI45" s="74">
        <f t="shared" si="52"/>
        <v>0</v>
      </c>
      <c r="BJ45" s="32"/>
      <c r="BK45" s="75">
        <f t="shared" si="53"/>
        <v>0</v>
      </c>
      <c r="BO45" s="33"/>
      <c r="BP45" s="33"/>
      <c r="BW45" s="34">
        <f t="shared" si="40"/>
        <v>0</v>
      </c>
      <c r="BX45" s="35" t="str">
        <f t="shared" si="23"/>
        <v/>
      </c>
      <c r="BY45" s="65" t="str">
        <f t="shared" si="24"/>
        <v/>
      </c>
      <c r="BZ45" s="66" t="str">
        <f t="shared" si="25"/>
        <v/>
      </c>
      <c r="CA45" s="18">
        <f t="shared" si="26"/>
        <v>0</v>
      </c>
      <c r="CB45" s="10">
        <f t="shared" si="27"/>
        <v>0</v>
      </c>
      <c r="CC45" s="10">
        <f t="shared" si="28"/>
        <v>0</v>
      </c>
      <c r="CD45" s="10">
        <f t="shared" si="29"/>
        <v>0</v>
      </c>
      <c r="CE45" s="10">
        <f t="shared" si="30"/>
        <v>0</v>
      </c>
      <c r="CF45" s="10">
        <f t="shared" si="31"/>
        <v>0</v>
      </c>
      <c r="CG45" s="10">
        <f t="shared" si="32"/>
        <v>0</v>
      </c>
      <c r="CI45" s="10" t="e">
        <f t="shared" si="34"/>
        <v>#VALUE!</v>
      </c>
      <c r="CL45" s="73">
        <f t="shared" si="54"/>
        <v>0</v>
      </c>
      <c r="CM45" s="74">
        <f t="shared" si="55"/>
        <v>0</v>
      </c>
      <c r="CN45" s="59"/>
      <c r="CO45" s="74">
        <f t="shared" si="56"/>
        <v>0</v>
      </c>
      <c r="CP45" s="32"/>
      <c r="CQ45" s="75">
        <f t="shared" si="57"/>
        <v>0</v>
      </c>
      <c r="CU45" s="33"/>
      <c r="CV45" s="33"/>
      <c r="DC45" s="34"/>
      <c r="DD45" s="35"/>
      <c r="DE45" s="65"/>
      <c r="DF45" s="66"/>
      <c r="DG45" s="18"/>
      <c r="DR45" s="73"/>
      <c r="DS45" s="74"/>
      <c r="DT45" s="59"/>
      <c r="DU45" s="74"/>
      <c r="DV45" s="32"/>
      <c r="DW45" s="75"/>
      <c r="EA45" s="33"/>
      <c r="EB45" s="33"/>
      <c r="EI45" s="34"/>
      <c r="EJ45" s="35"/>
      <c r="EK45" s="65"/>
      <c r="EL45" s="66"/>
      <c r="EM45" s="18"/>
      <c r="EX45" s="73"/>
      <c r="EY45" s="74"/>
      <c r="EZ45" s="59"/>
      <c r="FA45" s="74"/>
      <c r="FB45" s="32"/>
      <c r="FC45" s="75"/>
      <c r="FG45" s="33"/>
      <c r="FH45" s="33"/>
      <c r="FO45" s="34"/>
      <c r="FP45" s="35"/>
      <c r="FQ45" s="65"/>
      <c r="FR45" s="66"/>
      <c r="FS45" s="18"/>
      <c r="GD45" s="73"/>
      <c r="GE45" s="74"/>
      <c r="GF45" s="59"/>
      <c r="GG45" s="74"/>
      <c r="GH45" s="32"/>
      <c r="GI45" s="75"/>
      <c r="GM45" s="33"/>
      <c r="GN45" s="33"/>
      <c r="GU45" s="34"/>
      <c r="GV45" s="35"/>
      <c r="GW45" s="65"/>
      <c r="GX45" s="66"/>
      <c r="GY45" s="18"/>
      <c r="HJ45" s="73"/>
      <c r="HK45" s="74"/>
      <c r="HL45" s="59"/>
      <c r="HM45" s="74"/>
      <c r="HN45" s="32"/>
      <c r="HO45" s="75"/>
      <c r="HS45" s="33"/>
      <c r="HT45" s="33"/>
      <c r="IA45" s="34"/>
      <c r="IB45" s="35"/>
      <c r="IC45" s="65"/>
      <c r="ID45" s="66"/>
      <c r="IE45" s="18"/>
      <c r="IP45" s="73"/>
      <c r="IQ45" s="74"/>
      <c r="IR45" s="59"/>
      <c r="IS45" s="74"/>
      <c r="IT45" s="32"/>
      <c r="IU45" s="75"/>
    </row>
    <row r="46" spans="2:257">
      <c r="B46" s="33"/>
      <c r="C46" s="33"/>
      <c r="J46" s="34"/>
      <c r="K46" s="35" t="str">
        <f t="shared" si="42"/>
        <v/>
      </c>
      <c r="L46" s="36" t="str">
        <f>IF(COUNT(J46)=1,STDEV(Sheet6:Sheet70!K46),"")</f>
        <v/>
      </c>
      <c r="M46" s="109" t="str">
        <f t="shared" si="35"/>
        <v/>
      </c>
      <c r="N46" s="117"/>
      <c r="O46" s="18">
        <f t="shared" si="1"/>
        <v>0</v>
      </c>
      <c r="P46" s="10">
        <f t="shared" si="2"/>
        <v>0</v>
      </c>
      <c r="Q46" s="10">
        <f t="shared" si="3"/>
        <v>0</v>
      </c>
      <c r="R46" s="10">
        <f t="shared" si="36"/>
        <v>0</v>
      </c>
      <c r="S46" s="10">
        <f t="shared" si="4"/>
        <v>0</v>
      </c>
      <c r="T46" s="10">
        <f t="shared" si="5"/>
        <v>0</v>
      </c>
      <c r="U46" s="10">
        <f t="shared" si="6"/>
        <v>0</v>
      </c>
      <c r="Z46" s="76">
        <f>IF(COUNT(B15:C15)=2,(C15-$AA$25/n)^2,0)</f>
        <v>0</v>
      </c>
      <c r="AA46" s="59">
        <f>IF(COUNT(B15:C15)=2,a*B15^2+b*B15+__c,0)</f>
        <v>0</v>
      </c>
      <c r="AB46" s="59"/>
      <c r="AC46" s="59">
        <f>IF(COUNT(B15:C15)=2,(C15-AA46)^2,0)</f>
        <v>0</v>
      </c>
      <c r="AD46" s="32"/>
      <c r="AE46" s="77">
        <f>IF(COUNT(B15:C15)=2,($AA$25/n-AA46)^2,0)</f>
        <v>0</v>
      </c>
      <c r="AI46" s="33"/>
      <c r="AJ46" s="33"/>
      <c r="AQ46" s="34">
        <f t="shared" si="38"/>
        <v>0</v>
      </c>
      <c r="AR46" s="35" t="str">
        <f t="shared" si="9"/>
        <v/>
      </c>
      <c r="AS46" s="65" t="str">
        <f t="shared" si="10"/>
        <v/>
      </c>
      <c r="AT46" s="66" t="str">
        <f t="shared" si="41"/>
        <v/>
      </c>
      <c r="AU46" s="18">
        <f t="shared" si="12"/>
        <v>0</v>
      </c>
      <c r="AV46" s="10">
        <f t="shared" si="13"/>
        <v>0</v>
      </c>
      <c r="AW46" s="10">
        <f t="shared" si="14"/>
        <v>0</v>
      </c>
      <c r="AX46" s="10">
        <f t="shared" si="15"/>
        <v>0</v>
      </c>
      <c r="AY46" s="10">
        <f t="shared" si="16"/>
        <v>0</v>
      </c>
      <c r="AZ46" s="10">
        <f t="shared" si="17"/>
        <v>0</v>
      </c>
      <c r="BA46" s="10">
        <f t="shared" si="18"/>
        <v>0</v>
      </c>
      <c r="BC46" s="10" t="e">
        <f t="shared" si="20"/>
        <v>#VALUE!</v>
      </c>
      <c r="BF46" s="73">
        <f t="shared" si="50"/>
        <v>0</v>
      </c>
      <c r="BG46" s="74">
        <f t="shared" si="51"/>
        <v>0</v>
      </c>
      <c r="BH46" s="59"/>
      <c r="BI46" s="74">
        <f t="shared" si="52"/>
        <v>0</v>
      </c>
      <c r="BJ46" s="32"/>
      <c r="BK46" s="75">
        <f t="shared" si="53"/>
        <v>0</v>
      </c>
      <c r="BO46" s="33"/>
      <c r="BP46" s="33"/>
      <c r="BW46" s="34">
        <f t="shared" si="40"/>
        <v>0</v>
      </c>
      <c r="BX46" s="35" t="str">
        <f t="shared" si="23"/>
        <v/>
      </c>
      <c r="BY46" s="65" t="str">
        <f t="shared" si="24"/>
        <v/>
      </c>
      <c r="BZ46" s="66" t="str">
        <f t="shared" si="25"/>
        <v/>
      </c>
      <c r="CA46" s="18">
        <f t="shared" si="26"/>
        <v>0</v>
      </c>
      <c r="CB46" s="10">
        <f t="shared" si="27"/>
        <v>0</v>
      </c>
      <c r="CC46" s="10">
        <f t="shared" si="28"/>
        <v>0</v>
      </c>
      <c r="CD46" s="10">
        <f t="shared" si="29"/>
        <v>0</v>
      </c>
      <c r="CE46" s="10">
        <f t="shared" si="30"/>
        <v>0</v>
      </c>
      <c r="CF46" s="10">
        <f t="shared" si="31"/>
        <v>0</v>
      </c>
      <c r="CG46" s="10">
        <f t="shared" si="32"/>
        <v>0</v>
      </c>
      <c r="CI46" s="10" t="e">
        <f t="shared" si="34"/>
        <v>#VALUE!</v>
      </c>
      <c r="CL46" s="73">
        <f t="shared" si="54"/>
        <v>0</v>
      </c>
      <c r="CM46" s="74">
        <f t="shared" si="55"/>
        <v>0</v>
      </c>
      <c r="CN46" s="59"/>
      <c r="CO46" s="74">
        <f t="shared" si="56"/>
        <v>0</v>
      </c>
      <c r="CP46" s="32"/>
      <c r="CQ46" s="75">
        <f t="shared" si="57"/>
        <v>0</v>
      </c>
      <c r="CU46" s="33"/>
      <c r="CV46" s="33"/>
      <c r="DC46" s="34"/>
      <c r="DD46" s="35"/>
      <c r="DE46" s="65"/>
      <c r="DF46" s="66"/>
      <c r="DG46" s="18"/>
      <c r="DR46" s="73"/>
      <c r="DS46" s="74"/>
      <c r="DT46" s="59"/>
      <c r="DU46" s="74"/>
      <c r="DV46" s="32"/>
      <c r="DW46" s="75"/>
      <c r="EA46" s="33"/>
      <c r="EB46" s="33"/>
      <c r="EI46" s="34"/>
      <c r="EJ46" s="35"/>
      <c r="EK46" s="65"/>
      <c r="EL46" s="66"/>
      <c r="EM46" s="18"/>
      <c r="EX46" s="73"/>
      <c r="EY46" s="74"/>
      <c r="EZ46" s="59"/>
      <c r="FA46" s="74"/>
      <c r="FB46" s="32"/>
      <c r="FC46" s="75"/>
      <c r="FG46" s="33"/>
      <c r="FH46" s="33"/>
      <c r="FO46" s="34"/>
      <c r="FP46" s="35"/>
      <c r="FQ46" s="65"/>
      <c r="FR46" s="66"/>
      <c r="FS46" s="18"/>
      <c r="GD46" s="73"/>
      <c r="GE46" s="74"/>
      <c r="GF46" s="59"/>
      <c r="GG46" s="74"/>
      <c r="GH46" s="32"/>
      <c r="GI46" s="75"/>
      <c r="GM46" s="33"/>
      <c r="GN46" s="33"/>
      <c r="GU46" s="34"/>
      <c r="GV46" s="35"/>
      <c r="GW46" s="65"/>
      <c r="GX46" s="66"/>
      <c r="GY46" s="18"/>
      <c r="HJ46" s="73"/>
      <c r="HK46" s="74"/>
      <c r="HL46" s="59"/>
      <c r="HM46" s="74"/>
      <c r="HN46" s="32"/>
      <c r="HO46" s="75"/>
      <c r="HS46" s="33"/>
      <c r="HT46" s="33"/>
      <c r="IA46" s="34"/>
      <c r="IB46" s="35"/>
      <c r="IC46" s="65"/>
      <c r="ID46" s="66"/>
      <c r="IE46" s="18"/>
      <c r="IP46" s="73"/>
      <c r="IQ46" s="74"/>
      <c r="IR46" s="59"/>
      <c r="IS46" s="74"/>
      <c r="IT46" s="32"/>
      <c r="IU46" s="75"/>
    </row>
    <row r="47" spans="2:257">
      <c r="B47" s="33"/>
      <c r="C47" s="33"/>
      <c r="J47" s="34"/>
      <c r="K47" s="35" t="str">
        <f t="shared" si="42"/>
        <v/>
      </c>
      <c r="L47" s="36" t="str">
        <f>IF(COUNT(J47)=1,STDEV(Sheet6:Sheet70!K47),"")</f>
        <v/>
      </c>
      <c r="M47" s="109" t="str">
        <f t="shared" si="35"/>
        <v/>
      </c>
      <c r="N47" s="117"/>
      <c r="O47" s="18">
        <f t="shared" si="1"/>
        <v>0</v>
      </c>
      <c r="P47" s="10">
        <f t="shared" si="2"/>
        <v>0</v>
      </c>
      <c r="Q47" s="10">
        <f t="shared" si="3"/>
        <v>0</v>
      </c>
      <c r="R47" s="10">
        <f t="shared" si="36"/>
        <v>0</v>
      </c>
      <c r="S47" s="10">
        <f t="shared" si="4"/>
        <v>0</v>
      </c>
      <c r="T47" s="10">
        <f t="shared" si="5"/>
        <v>0</v>
      </c>
      <c r="U47" s="10">
        <f t="shared" si="6"/>
        <v>0</v>
      </c>
      <c r="Z47" s="76">
        <f t="shared" si="46"/>
        <v>0</v>
      </c>
      <c r="AA47" s="59">
        <f t="shared" si="47"/>
        <v>0</v>
      </c>
      <c r="AB47" s="59"/>
      <c r="AC47" s="59">
        <f t="shared" si="48"/>
        <v>0</v>
      </c>
      <c r="AD47" s="32"/>
      <c r="AE47" s="77">
        <f t="shared" si="49"/>
        <v>0</v>
      </c>
      <c r="AI47" s="33"/>
      <c r="AJ47" s="33"/>
      <c r="AQ47" s="34">
        <f t="shared" si="38"/>
        <v>0</v>
      </c>
      <c r="AR47" s="35" t="str">
        <f t="shared" si="9"/>
        <v/>
      </c>
      <c r="AS47" s="65" t="str">
        <f t="shared" si="10"/>
        <v/>
      </c>
      <c r="AT47" s="66" t="str">
        <f t="shared" si="41"/>
        <v/>
      </c>
      <c r="AU47" s="18">
        <f t="shared" si="12"/>
        <v>0</v>
      </c>
      <c r="AV47" s="10">
        <f t="shared" si="13"/>
        <v>0</v>
      </c>
      <c r="AW47" s="10">
        <f t="shared" si="14"/>
        <v>0</v>
      </c>
      <c r="AX47" s="10">
        <f t="shared" si="15"/>
        <v>0</v>
      </c>
      <c r="AY47" s="10">
        <f t="shared" si="16"/>
        <v>0</v>
      </c>
      <c r="AZ47" s="10">
        <f t="shared" si="17"/>
        <v>0</v>
      </c>
      <c r="BA47" s="10">
        <f t="shared" si="18"/>
        <v>0</v>
      </c>
      <c r="BC47" s="10" t="e">
        <f t="shared" si="20"/>
        <v>#VALUE!</v>
      </c>
      <c r="BF47" s="73">
        <f t="shared" si="50"/>
        <v>0</v>
      </c>
      <c r="BG47" s="74">
        <f t="shared" si="51"/>
        <v>0</v>
      </c>
      <c r="BH47" s="59"/>
      <c r="BI47" s="74">
        <f t="shared" si="52"/>
        <v>0</v>
      </c>
      <c r="BJ47" s="32"/>
      <c r="BK47" s="75">
        <f t="shared" si="53"/>
        <v>0</v>
      </c>
      <c r="BO47" s="33"/>
      <c r="BP47" s="33"/>
      <c r="BW47" s="34">
        <f t="shared" si="40"/>
        <v>0</v>
      </c>
      <c r="BX47" s="35" t="str">
        <f t="shared" si="23"/>
        <v/>
      </c>
      <c r="BY47" s="65" t="str">
        <f t="shared" si="24"/>
        <v/>
      </c>
      <c r="BZ47" s="66" t="str">
        <f t="shared" si="25"/>
        <v/>
      </c>
      <c r="CA47" s="18">
        <f t="shared" si="26"/>
        <v>0</v>
      </c>
      <c r="CB47" s="10">
        <f t="shared" si="27"/>
        <v>0</v>
      </c>
      <c r="CC47" s="10">
        <f t="shared" si="28"/>
        <v>0</v>
      </c>
      <c r="CD47" s="10">
        <f t="shared" si="29"/>
        <v>0</v>
      </c>
      <c r="CE47" s="10">
        <f t="shared" si="30"/>
        <v>0</v>
      </c>
      <c r="CF47" s="10">
        <f t="shared" si="31"/>
        <v>0</v>
      </c>
      <c r="CG47" s="10">
        <f t="shared" si="32"/>
        <v>0</v>
      </c>
      <c r="CI47" s="10" t="e">
        <f t="shared" si="34"/>
        <v>#VALUE!</v>
      </c>
      <c r="CL47" s="73">
        <f t="shared" si="54"/>
        <v>0</v>
      </c>
      <c r="CM47" s="74">
        <f t="shared" si="55"/>
        <v>0</v>
      </c>
      <c r="CN47" s="59"/>
      <c r="CO47" s="74">
        <f t="shared" si="56"/>
        <v>0</v>
      </c>
      <c r="CP47" s="32"/>
      <c r="CQ47" s="75">
        <f t="shared" si="57"/>
        <v>0</v>
      </c>
      <c r="CU47" s="33"/>
      <c r="CV47" s="33"/>
      <c r="DC47" s="34"/>
      <c r="DD47" s="35"/>
      <c r="DE47" s="65"/>
      <c r="DF47" s="66"/>
      <c r="DG47" s="18"/>
      <c r="DR47" s="73"/>
      <c r="DS47" s="74"/>
      <c r="DT47" s="59"/>
      <c r="DU47" s="74"/>
      <c r="DV47" s="32"/>
      <c r="DW47" s="75"/>
      <c r="EA47" s="33"/>
      <c r="EB47" s="33"/>
      <c r="EI47" s="34"/>
      <c r="EJ47" s="35"/>
      <c r="EK47" s="65"/>
      <c r="EL47" s="66"/>
      <c r="EM47" s="18"/>
      <c r="EX47" s="73"/>
      <c r="EY47" s="74"/>
      <c r="EZ47" s="59"/>
      <c r="FA47" s="74"/>
      <c r="FB47" s="32"/>
      <c r="FC47" s="75"/>
      <c r="FG47" s="33"/>
      <c r="FH47" s="33"/>
      <c r="FO47" s="34"/>
      <c r="FP47" s="35"/>
      <c r="FQ47" s="65"/>
      <c r="FR47" s="66"/>
      <c r="FS47" s="18"/>
      <c r="GD47" s="73"/>
      <c r="GE47" s="74"/>
      <c r="GF47" s="59"/>
      <c r="GG47" s="74"/>
      <c r="GH47" s="32"/>
      <c r="GI47" s="75"/>
      <c r="GM47" s="33"/>
      <c r="GN47" s="33"/>
      <c r="GU47" s="34"/>
      <c r="GV47" s="35"/>
      <c r="GW47" s="65"/>
      <c r="GX47" s="66"/>
      <c r="GY47" s="18"/>
      <c r="HJ47" s="73"/>
      <c r="HK47" s="74"/>
      <c r="HL47" s="59"/>
      <c r="HM47" s="74"/>
      <c r="HN47" s="32"/>
      <c r="HO47" s="75"/>
      <c r="HS47" s="33"/>
      <c r="HT47" s="33"/>
      <c r="IA47" s="34"/>
      <c r="IB47" s="35"/>
      <c r="IC47" s="65"/>
      <c r="ID47" s="66"/>
      <c r="IE47" s="18"/>
      <c r="IP47" s="73"/>
      <c r="IQ47" s="74"/>
      <c r="IR47" s="59"/>
      <c r="IS47" s="74"/>
      <c r="IT47" s="32"/>
      <c r="IU47" s="75"/>
    </row>
    <row r="48" spans="2:257">
      <c r="B48" s="33"/>
      <c r="C48" s="33"/>
      <c r="J48" s="52"/>
      <c r="K48" s="35" t="str">
        <f t="shared" si="42"/>
        <v/>
      </c>
      <c r="L48" s="36" t="str">
        <f>IF(COUNT(J48)=1,STDEV(Sheet6:Sheet70!K48),"")</f>
        <v/>
      </c>
      <c r="M48" s="109" t="str">
        <f t="shared" si="35"/>
        <v/>
      </c>
      <c r="N48" s="117"/>
      <c r="O48" s="18">
        <f t="shared" si="1"/>
        <v>0</v>
      </c>
      <c r="P48" s="10">
        <f t="shared" si="2"/>
        <v>0</v>
      </c>
      <c r="Q48" s="10">
        <f t="shared" si="3"/>
        <v>0</v>
      </c>
      <c r="R48" s="10">
        <f t="shared" si="36"/>
        <v>0</v>
      </c>
      <c r="S48" s="10">
        <f t="shared" si="4"/>
        <v>0</v>
      </c>
      <c r="T48" s="10">
        <f t="shared" si="5"/>
        <v>0</v>
      </c>
      <c r="U48" s="10">
        <f t="shared" si="6"/>
        <v>0</v>
      </c>
      <c r="Z48" s="76">
        <f t="shared" si="46"/>
        <v>0</v>
      </c>
      <c r="AA48" s="59">
        <f t="shared" si="47"/>
        <v>0</v>
      </c>
      <c r="AB48" s="59"/>
      <c r="AC48" s="59">
        <f t="shared" si="48"/>
        <v>0</v>
      </c>
      <c r="AD48" s="32"/>
      <c r="AE48" s="77">
        <f t="shared" si="49"/>
        <v>0</v>
      </c>
      <c r="AI48" s="33"/>
      <c r="AJ48" s="33"/>
      <c r="AQ48" s="34">
        <f t="shared" si="38"/>
        <v>0</v>
      </c>
      <c r="AR48" s="35" t="str">
        <f t="shared" si="9"/>
        <v/>
      </c>
      <c r="AS48" s="65" t="str">
        <f t="shared" si="10"/>
        <v/>
      </c>
      <c r="AT48" s="66" t="str">
        <f t="shared" si="41"/>
        <v/>
      </c>
      <c r="AU48" s="18">
        <f t="shared" si="12"/>
        <v>0</v>
      </c>
      <c r="AV48" s="10">
        <f t="shared" si="13"/>
        <v>0</v>
      </c>
      <c r="AW48" s="10">
        <f t="shared" si="14"/>
        <v>0</v>
      </c>
      <c r="AX48" s="10">
        <f t="shared" si="15"/>
        <v>0</v>
      </c>
      <c r="AY48" s="10">
        <f t="shared" si="16"/>
        <v>0</v>
      </c>
      <c r="AZ48" s="10">
        <f t="shared" si="17"/>
        <v>0</v>
      </c>
      <c r="BA48" s="10">
        <f t="shared" si="18"/>
        <v>0</v>
      </c>
      <c r="BC48" s="10" t="e">
        <f t="shared" si="20"/>
        <v>#VALUE!</v>
      </c>
      <c r="BF48" s="73">
        <f t="shared" si="50"/>
        <v>0</v>
      </c>
      <c r="BG48" s="74">
        <f t="shared" si="51"/>
        <v>0</v>
      </c>
      <c r="BH48" s="59"/>
      <c r="BI48" s="74">
        <f t="shared" si="52"/>
        <v>0</v>
      </c>
      <c r="BJ48" s="32"/>
      <c r="BK48" s="75">
        <f t="shared" si="53"/>
        <v>0</v>
      </c>
      <c r="BO48" s="33"/>
      <c r="BP48" s="33"/>
      <c r="BW48" s="34">
        <f t="shared" si="40"/>
        <v>0</v>
      </c>
      <c r="BX48" s="35" t="str">
        <f t="shared" si="23"/>
        <v/>
      </c>
      <c r="BY48" s="65" t="str">
        <f t="shared" si="24"/>
        <v/>
      </c>
      <c r="BZ48" s="66" t="str">
        <f t="shared" si="25"/>
        <v/>
      </c>
      <c r="CA48" s="18">
        <f t="shared" si="26"/>
        <v>0</v>
      </c>
      <c r="CB48" s="10">
        <f t="shared" si="27"/>
        <v>0</v>
      </c>
      <c r="CC48" s="10">
        <f t="shared" si="28"/>
        <v>0</v>
      </c>
      <c r="CD48" s="10">
        <f t="shared" si="29"/>
        <v>0</v>
      </c>
      <c r="CE48" s="10">
        <f t="shared" si="30"/>
        <v>0</v>
      </c>
      <c r="CF48" s="10">
        <f t="shared" si="31"/>
        <v>0</v>
      </c>
      <c r="CG48" s="10">
        <f t="shared" si="32"/>
        <v>0</v>
      </c>
      <c r="CI48" s="10" t="e">
        <f t="shared" si="34"/>
        <v>#VALUE!</v>
      </c>
      <c r="CL48" s="73">
        <f t="shared" si="54"/>
        <v>0</v>
      </c>
      <c r="CM48" s="74">
        <f t="shared" si="55"/>
        <v>0</v>
      </c>
      <c r="CN48" s="59"/>
      <c r="CO48" s="74">
        <f t="shared" si="56"/>
        <v>0</v>
      </c>
      <c r="CP48" s="32"/>
      <c r="CQ48" s="75">
        <f t="shared" si="57"/>
        <v>0</v>
      </c>
      <c r="CU48" s="33"/>
      <c r="CV48" s="33"/>
      <c r="DC48" s="34"/>
      <c r="DD48" s="35"/>
      <c r="DE48" s="65"/>
      <c r="DF48" s="66"/>
      <c r="DG48" s="18"/>
      <c r="DR48" s="73"/>
      <c r="DS48" s="74"/>
      <c r="DT48" s="59"/>
      <c r="DU48" s="74"/>
      <c r="DV48" s="32"/>
      <c r="DW48" s="75"/>
      <c r="EA48" s="33"/>
      <c r="EB48" s="33"/>
      <c r="EI48" s="34"/>
      <c r="EJ48" s="35"/>
      <c r="EK48" s="65"/>
      <c r="EL48" s="66"/>
      <c r="EM48" s="18"/>
      <c r="EX48" s="73"/>
      <c r="EY48" s="74"/>
      <c r="EZ48" s="59"/>
      <c r="FA48" s="74"/>
      <c r="FB48" s="32"/>
      <c r="FC48" s="75"/>
      <c r="FG48" s="33"/>
      <c r="FH48" s="33"/>
      <c r="FO48" s="34"/>
      <c r="FP48" s="35"/>
      <c r="FQ48" s="65"/>
      <c r="FR48" s="66"/>
      <c r="FS48" s="18"/>
      <c r="GD48" s="73"/>
      <c r="GE48" s="74"/>
      <c r="GF48" s="59"/>
      <c r="GG48" s="74"/>
      <c r="GH48" s="32"/>
      <c r="GI48" s="75"/>
      <c r="GM48" s="33"/>
      <c r="GN48" s="33"/>
      <c r="GU48" s="34"/>
      <c r="GV48" s="35"/>
      <c r="GW48" s="65"/>
      <c r="GX48" s="66"/>
      <c r="GY48" s="18"/>
      <c r="HJ48" s="73"/>
      <c r="HK48" s="74"/>
      <c r="HL48" s="59"/>
      <c r="HM48" s="74"/>
      <c r="HN48" s="32"/>
      <c r="HO48" s="75"/>
      <c r="HS48" s="33"/>
      <c r="HT48" s="33"/>
      <c r="IA48" s="34"/>
      <c r="IB48" s="35"/>
      <c r="IC48" s="65"/>
      <c r="ID48" s="66"/>
      <c r="IE48" s="18"/>
      <c r="IP48" s="73"/>
      <c r="IQ48" s="74"/>
      <c r="IR48" s="59"/>
      <c r="IS48" s="74"/>
      <c r="IT48" s="32"/>
      <c r="IU48" s="75"/>
    </row>
    <row r="49" spans="2:255">
      <c r="B49" s="33"/>
      <c r="C49" s="33"/>
      <c r="J49" s="52"/>
      <c r="K49" s="35" t="str">
        <f t="shared" si="42"/>
        <v/>
      </c>
      <c r="L49" s="36" t="str">
        <f>IF(COUNT(J49)=1,STDEV(Sheet6:Sheet70!K49),"")</f>
        <v/>
      </c>
      <c r="M49" s="109" t="str">
        <f t="shared" si="35"/>
        <v/>
      </c>
      <c r="N49" s="117"/>
      <c r="O49" s="18">
        <f t="shared" si="1"/>
        <v>0</v>
      </c>
      <c r="P49" s="10">
        <f t="shared" si="2"/>
        <v>0</v>
      </c>
      <c r="Q49" s="10">
        <f t="shared" si="3"/>
        <v>0</v>
      </c>
      <c r="R49" s="10">
        <f t="shared" si="36"/>
        <v>0</v>
      </c>
      <c r="S49" s="10">
        <f t="shared" si="4"/>
        <v>0</v>
      </c>
      <c r="T49" s="10">
        <f t="shared" si="5"/>
        <v>0</v>
      </c>
      <c r="U49" s="10">
        <f t="shared" si="6"/>
        <v>0</v>
      </c>
      <c r="Z49" s="76">
        <f t="shared" si="46"/>
        <v>0</v>
      </c>
      <c r="AA49" s="59">
        <f t="shared" si="47"/>
        <v>0</v>
      </c>
      <c r="AB49" s="59"/>
      <c r="AC49" s="59">
        <f t="shared" si="48"/>
        <v>0</v>
      </c>
      <c r="AD49" s="32"/>
      <c r="AE49" s="77">
        <f t="shared" si="49"/>
        <v>0</v>
      </c>
      <c r="AI49" s="33"/>
      <c r="AJ49" s="33"/>
      <c r="AQ49" s="34">
        <f t="shared" si="38"/>
        <v>0</v>
      </c>
      <c r="AR49" s="35" t="str">
        <f t="shared" si="9"/>
        <v/>
      </c>
      <c r="AS49" s="65" t="str">
        <f t="shared" si="10"/>
        <v/>
      </c>
      <c r="AT49" s="66" t="str">
        <f t="shared" si="41"/>
        <v/>
      </c>
      <c r="AU49" s="18">
        <f t="shared" si="12"/>
        <v>0</v>
      </c>
      <c r="AV49" s="10">
        <f t="shared" si="13"/>
        <v>0</v>
      </c>
      <c r="AW49" s="10">
        <f t="shared" si="14"/>
        <v>0</v>
      </c>
      <c r="AX49" s="10">
        <f t="shared" si="15"/>
        <v>0</v>
      </c>
      <c r="AY49" s="10">
        <f t="shared" si="16"/>
        <v>0</v>
      </c>
      <c r="AZ49" s="10">
        <f t="shared" si="17"/>
        <v>0</v>
      </c>
      <c r="BA49" s="10">
        <f t="shared" si="18"/>
        <v>0</v>
      </c>
      <c r="BC49" s="10" t="e">
        <f t="shared" si="20"/>
        <v>#VALUE!</v>
      </c>
      <c r="BF49" s="73">
        <f t="shared" si="50"/>
        <v>0</v>
      </c>
      <c r="BG49" s="74">
        <f t="shared" si="51"/>
        <v>0</v>
      </c>
      <c r="BH49" s="59"/>
      <c r="BI49" s="74">
        <f t="shared" si="52"/>
        <v>0</v>
      </c>
      <c r="BJ49" s="32"/>
      <c r="BK49" s="75">
        <f t="shared" si="53"/>
        <v>0</v>
      </c>
      <c r="BO49" s="33"/>
      <c r="BP49" s="33"/>
      <c r="BW49" s="34">
        <f t="shared" si="40"/>
        <v>0</v>
      </c>
      <c r="BX49" s="35" t="str">
        <f t="shared" si="23"/>
        <v/>
      </c>
      <c r="BY49" s="65" t="str">
        <f t="shared" si="24"/>
        <v/>
      </c>
      <c r="BZ49" s="66" t="str">
        <f t="shared" si="25"/>
        <v/>
      </c>
      <c r="CA49" s="18">
        <f t="shared" si="26"/>
        <v>0</v>
      </c>
      <c r="CB49" s="10">
        <f t="shared" si="27"/>
        <v>0</v>
      </c>
      <c r="CC49" s="10">
        <f t="shared" si="28"/>
        <v>0</v>
      </c>
      <c r="CD49" s="10">
        <f t="shared" si="29"/>
        <v>0</v>
      </c>
      <c r="CE49" s="10">
        <f t="shared" si="30"/>
        <v>0</v>
      </c>
      <c r="CF49" s="10">
        <f t="shared" si="31"/>
        <v>0</v>
      </c>
      <c r="CG49" s="10">
        <f t="shared" si="32"/>
        <v>0</v>
      </c>
      <c r="CI49" s="10" t="e">
        <f t="shared" si="34"/>
        <v>#VALUE!</v>
      </c>
      <c r="CL49" s="73">
        <f t="shared" si="54"/>
        <v>0</v>
      </c>
      <c r="CM49" s="74">
        <f t="shared" si="55"/>
        <v>0</v>
      </c>
      <c r="CN49" s="59"/>
      <c r="CO49" s="74">
        <f t="shared" si="56"/>
        <v>0</v>
      </c>
      <c r="CP49" s="32"/>
      <c r="CQ49" s="75">
        <f t="shared" si="57"/>
        <v>0</v>
      </c>
      <c r="CU49" s="33"/>
      <c r="CV49" s="33"/>
      <c r="DC49" s="34"/>
      <c r="DD49" s="35"/>
      <c r="DE49" s="65"/>
      <c r="DF49" s="66"/>
      <c r="DG49" s="18"/>
      <c r="DR49" s="73"/>
      <c r="DS49" s="74"/>
      <c r="DT49" s="59"/>
      <c r="DU49" s="74"/>
      <c r="DV49" s="32"/>
      <c r="DW49" s="75"/>
      <c r="EA49" s="33"/>
      <c r="EB49" s="33"/>
      <c r="EI49" s="34"/>
      <c r="EJ49" s="35"/>
      <c r="EK49" s="65"/>
      <c r="EL49" s="66"/>
      <c r="EM49" s="18"/>
      <c r="EX49" s="73"/>
      <c r="EY49" s="74"/>
      <c r="EZ49" s="59"/>
      <c r="FA49" s="74"/>
      <c r="FB49" s="32"/>
      <c r="FC49" s="75"/>
      <c r="FG49" s="33"/>
      <c r="FH49" s="33"/>
      <c r="FO49" s="34"/>
      <c r="FP49" s="35"/>
      <c r="FQ49" s="65"/>
      <c r="FR49" s="66"/>
      <c r="FS49" s="18"/>
      <c r="GD49" s="73"/>
      <c r="GE49" s="74"/>
      <c r="GF49" s="59"/>
      <c r="GG49" s="74"/>
      <c r="GH49" s="32"/>
      <c r="GI49" s="75"/>
      <c r="GM49" s="33"/>
      <c r="GN49" s="33"/>
      <c r="GU49" s="34"/>
      <c r="GV49" s="35"/>
      <c r="GW49" s="65"/>
      <c r="GX49" s="66"/>
      <c r="GY49" s="18"/>
      <c r="HJ49" s="73"/>
      <c r="HK49" s="74"/>
      <c r="HL49" s="59"/>
      <c r="HM49" s="74"/>
      <c r="HN49" s="32"/>
      <c r="HO49" s="75"/>
      <c r="HS49" s="33"/>
      <c r="HT49" s="33"/>
      <c r="IA49" s="34"/>
      <c r="IB49" s="35"/>
      <c r="IC49" s="65"/>
      <c r="ID49" s="66"/>
      <c r="IE49" s="18"/>
      <c r="IP49" s="73"/>
      <c r="IQ49" s="74"/>
      <c r="IR49" s="59"/>
      <c r="IS49" s="74"/>
      <c r="IT49" s="32"/>
      <c r="IU49" s="75"/>
    </row>
    <row r="50" spans="2:255">
      <c r="B50" s="33"/>
      <c r="C50" s="33"/>
      <c r="J50" s="78"/>
      <c r="K50" s="35" t="str">
        <f t="shared" si="42"/>
        <v/>
      </c>
      <c r="L50" s="36" t="str">
        <f>IF(COUNT(J50)=1,STDEV(Sheet6:Sheet70!K50),"")</f>
        <v/>
      </c>
      <c r="M50" s="109" t="str">
        <f t="shared" si="35"/>
        <v/>
      </c>
      <c r="N50" s="117"/>
      <c r="O50" s="18">
        <f t="shared" si="1"/>
        <v>0</v>
      </c>
      <c r="P50" s="10">
        <f t="shared" si="2"/>
        <v>0</v>
      </c>
      <c r="Q50" s="10">
        <f t="shared" si="3"/>
        <v>0</v>
      </c>
      <c r="R50" s="10">
        <f t="shared" si="36"/>
        <v>0</v>
      </c>
      <c r="S50" s="10">
        <f t="shared" si="4"/>
        <v>0</v>
      </c>
      <c r="T50" s="10">
        <f t="shared" si="5"/>
        <v>0</v>
      </c>
      <c r="U50" s="10">
        <f t="shared" si="6"/>
        <v>0</v>
      </c>
      <c r="Z50" s="76">
        <f t="shared" si="46"/>
        <v>0</v>
      </c>
      <c r="AA50" s="59">
        <f t="shared" si="47"/>
        <v>0</v>
      </c>
      <c r="AB50" s="59"/>
      <c r="AC50" s="59">
        <f t="shared" si="48"/>
        <v>0</v>
      </c>
      <c r="AD50" s="32"/>
      <c r="AE50" s="77">
        <f t="shared" si="49"/>
        <v>0</v>
      </c>
      <c r="AI50" s="33"/>
      <c r="AJ50" s="33"/>
      <c r="AQ50" s="34">
        <f t="shared" si="38"/>
        <v>0</v>
      </c>
      <c r="AR50" s="35" t="str">
        <f t="shared" si="9"/>
        <v/>
      </c>
      <c r="AS50" s="65" t="str">
        <f t="shared" si="10"/>
        <v/>
      </c>
      <c r="AT50" s="79" t="str">
        <f t="shared" si="41"/>
        <v/>
      </c>
      <c r="AU50" s="18">
        <f t="shared" si="12"/>
        <v>0</v>
      </c>
      <c r="AV50" s="10">
        <f t="shared" si="13"/>
        <v>0</v>
      </c>
      <c r="AW50" s="10">
        <f t="shared" si="14"/>
        <v>0</v>
      </c>
      <c r="AX50" s="10">
        <f t="shared" si="15"/>
        <v>0</v>
      </c>
      <c r="AY50" s="10">
        <f t="shared" si="16"/>
        <v>0</v>
      </c>
      <c r="AZ50" s="10">
        <f t="shared" si="17"/>
        <v>0</v>
      </c>
      <c r="BA50" s="10">
        <f t="shared" si="18"/>
        <v>0</v>
      </c>
      <c r="BC50" s="10" t="e">
        <f t="shared" si="20"/>
        <v>#VALUE!</v>
      </c>
      <c r="BF50" s="73">
        <f t="shared" si="50"/>
        <v>0</v>
      </c>
      <c r="BG50" s="74">
        <f t="shared" si="51"/>
        <v>0</v>
      </c>
      <c r="BH50" s="59"/>
      <c r="BI50" s="74">
        <f t="shared" si="52"/>
        <v>0</v>
      </c>
      <c r="BJ50" s="32"/>
      <c r="BK50" s="75">
        <f t="shared" si="53"/>
        <v>0</v>
      </c>
      <c r="BO50" s="33"/>
      <c r="BP50" s="33"/>
      <c r="BW50" s="34">
        <f t="shared" si="40"/>
        <v>0</v>
      </c>
      <c r="BX50" s="35" t="str">
        <f t="shared" si="23"/>
        <v/>
      </c>
      <c r="BY50" s="65" t="str">
        <f t="shared" si="24"/>
        <v/>
      </c>
      <c r="BZ50" s="79" t="str">
        <f t="shared" si="25"/>
        <v/>
      </c>
      <c r="CA50" s="18">
        <f t="shared" si="26"/>
        <v>0</v>
      </c>
      <c r="CB50" s="10">
        <f t="shared" si="27"/>
        <v>0</v>
      </c>
      <c r="CC50" s="10">
        <f t="shared" si="28"/>
        <v>0</v>
      </c>
      <c r="CD50" s="10">
        <f t="shared" si="29"/>
        <v>0</v>
      </c>
      <c r="CE50" s="10">
        <f t="shared" si="30"/>
        <v>0</v>
      </c>
      <c r="CF50" s="10">
        <f t="shared" si="31"/>
        <v>0</v>
      </c>
      <c r="CG50" s="10">
        <f t="shared" si="32"/>
        <v>0</v>
      </c>
      <c r="CI50" s="10" t="e">
        <f t="shared" si="34"/>
        <v>#VALUE!</v>
      </c>
      <c r="CL50" s="73">
        <f t="shared" si="54"/>
        <v>0</v>
      </c>
      <c r="CM50" s="74">
        <f t="shared" si="55"/>
        <v>0</v>
      </c>
      <c r="CN50" s="59"/>
      <c r="CO50" s="74">
        <f t="shared" si="56"/>
        <v>0</v>
      </c>
      <c r="CP50" s="32"/>
      <c r="CQ50" s="75">
        <f t="shared" si="57"/>
        <v>0</v>
      </c>
      <c r="CU50" s="33"/>
      <c r="CV50" s="33"/>
      <c r="DC50" s="34"/>
      <c r="DD50" s="35"/>
      <c r="DE50" s="65"/>
      <c r="DF50" s="79"/>
      <c r="DG50" s="18"/>
      <c r="DR50" s="73"/>
      <c r="DS50" s="74"/>
      <c r="DT50" s="59"/>
      <c r="DU50" s="74"/>
      <c r="DV50" s="32"/>
      <c r="DW50" s="75"/>
      <c r="EA50" s="33"/>
      <c r="EB50" s="33"/>
      <c r="EI50" s="34"/>
      <c r="EJ50" s="35"/>
      <c r="EK50" s="65"/>
      <c r="EL50" s="79"/>
      <c r="EM50" s="18"/>
      <c r="EX50" s="73"/>
      <c r="EY50" s="74"/>
      <c r="EZ50" s="59"/>
      <c r="FA50" s="74"/>
      <c r="FB50" s="32"/>
      <c r="FC50" s="75"/>
      <c r="FG50" s="33"/>
      <c r="FH50" s="33"/>
      <c r="FO50" s="34"/>
      <c r="FP50" s="35"/>
      <c r="FQ50" s="65"/>
      <c r="FR50" s="79"/>
      <c r="FS50" s="18"/>
      <c r="GD50" s="73"/>
      <c r="GE50" s="74"/>
      <c r="GF50" s="59"/>
      <c r="GG50" s="74"/>
      <c r="GH50" s="32"/>
      <c r="GI50" s="75"/>
      <c r="GM50" s="33"/>
      <c r="GN50" s="33"/>
      <c r="GU50" s="34"/>
      <c r="GV50" s="35"/>
      <c r="GW50" s="65"/>
      <c r="GX50" s="79"/>
      <c r="GY50" s="18"/>
      <c r="HJ50" s="73"/>
      <c r="HK50" s="74"/>
      <c r="HL50" s="59"/>
      <c r="HM50" s="74"/>
      <c r="HN50" s="32"/>
      <c r="HO50" s="75"/>
      <c r="HS50" s="33"/>
      <c r="HT50" s="33"/>
      <c r="IA50" s="34"/>
      <c r="IB50" s="35"/>
      <c r="IC50" s="65"/>
      <c r="ID50" s="79"/>
      <c r="IE50" s="18"/>
      <c r="IP50" s="73"/>
      <c r="IQ50" s="74"/>
      <c r="IR50" s="59"/>
      <c r="IS50" s="74"/>
      <c r="IT50" s="32"/>
      <c r="IU50" s="75"/>
    </row>
    <row r="51" spans="2:255">
      <c r="K51" s="80" t="str">
        <f t="shared" ref="K51" si="58">IF(COUNT(J51)=1,(-b+SQRT(b*b-4*a*(__c-J51)))/(2*a),"")</f>
        <v/>
      </c>
      <c r="L51" s="80"/>
      <c r="Z51" s="76">
        <f t="shared" si="46"/>
        <v>0</v>
      </c>
      <c r="AA51" s="59">
        <f t="shared" si="47"/>
        <v>0</v>
      </c>
      <c r="AB51" s="59"/>
      <c r="AC51" s="59">
        <f t="shared" si="48"/>
        <v>0</v>
      </c>
      <c r="AD51" s="32"/>
      <c r="AE51" s="77">
        <f t="shared" si="49"/>
        <v>0</v>
      </c>
      <c r="AR51" s="80" t="str">
        <f>IF(COUNT(AQ51)=1,(-b+SQRT(b*b-4*a*(__c-AQ51)))/(2*a),"")</f>
        <v/>
      </c>
      <c r="AS51" s="80"/>
      <c r="BF51" s="73">
        <f t="shared" si="50"/>
        <v>0</v>
      </c>
      <c r="BG51" s="74">
        <f t="shared" si="51"/>
        <v>0</v>
      </c>
      <c r="BH51" s="59"/>
      <c r="BI51" s="74">
        <f t="shared" si="52"/>
        <v>0</v>
      </c>
      <c r="BJ51" s="32"/>
      <c r="BK51" s="75">
        <f t="shared" si="53"/>
        <v>0</v>
      </c>
      <c r="BX51" s="80" t="str">
        <f>IF(COUNT(BW51)=1,(-b+SQRT(b*b-4*a*(__c-BW51)))/(2*a),"")</f>
        <v/>
      </c>
      <c r="BY51" s="80"/>
      <c r="CL51" s="73">
        <f t="shared" si="54"/>
        <v>0</v>
      </c>
      <c r="CM51" s="74">
        <f t="shared" si="55"/>
        <v>0</v>
      </c>
      <c r="CN51" s="59"/>
      <c r="CO51" s="74">
        <f t="shared" si="56"/>
        <v>0</v>
      </c>
      <c r="CP51" s="32"/>
      <c r="CQ51" s="75">
        <f t="shared" si="57"/>
        <v>0</v>
      </c>
      <c r="DD51" s="80"/>
      <c r="DE51" s="80"/>
      <c r="DR51" s="73"/>
      <c r="DS51" s="74"/>
      <c r="DT51" s="59"/>
      <c r="DU51" s="74"/>
      <c r="DV51" s="32"/>
      <c r="DW51" s="75"/>
      <c r="EJ51" s="80"/>
      <c r="EK51" s="80"/>
      <c r="EX51" s="73"/>
      <c r="EY51" s="74"/>
      <c r="EZ51" s="59"/>
      <c r="FA51" s="74"/>
      <c r="FB51" s="32"/>
      <c r="FC51" s="75"/>
      <c r="FP51" s="80"/>
      <c r="FQ51" s="80"/>
      <c r="GD51" s="73"/>
      <c r="GE51" s="74"/>
      <c r="GF51" s="59"/>
      <c r="GG51" s="74"/>
      <c r="GH51" s="32"/>
      <c r="GI51" s="75"/>
      <c r="GV51" s="80"/>
      <c r="GW51" s="80"/>
      <c r="HJ51" s="73"/>
      <c r="HK51" s="74"/>
      <c r="HL51" s="59"/>
      <c r="HM51" s="74"/>
      <c r="HN51" s="32"/>
      <c r="HO51" s="75"/>
      <c r="IB51" s="80"/>
      <c r="IC51" s="80"/>
      <c r="IP51" s="73"/>
      <c r="IQ51" s="74"/>
      <c r="IR51" s="59"/>
      <c r="IS51" s="74"/>
      <c r="IT51" s="32"/>
      <c r="IU51" s="75"/>
    </row>
    <row r="52" spans="2:255">
      <c r="Z52" s="76">
        <f t="shared" si="46"/>
        <v>0</v>
      </c>
      <c r="AA52" s="59">
        <f t="shared" si="47"/>
        <v>0</v>
      </c>
      <c r="AB52" s="59"/>
      <c r="AC52" s="59">
        <f t="shared" si="48"/>
        <v>0</v>
      </c>
      <c r="AD52" s="32"/>
      <c r="AE52" s="77">
        <f t="shared" si="49"/>
        <v>0</v>
      </c>
      <c r="BF52" s="73">
        <f t="shared" si="50"/>
        <v>0</v>
      </c>
      <c r="BG52" s="74">
        <f t="shared" si="51"/>
        <v>0</v>
      </c>
      <c r="BH52" s="59"/>
      <c r="BI52" s="74">
        <f t="shared" si="52"/>
        <v>0</v>
      </c>
      <c r="BJ52" s="32"/>
      <c r="BK52" s="75">
        <f t="shared" si="53"/>
        <v>0</v>
      </c>
      <c r="CL52" s="73">
        <f t="shared" si="54"/>
        <v>0</v>
      </c>
      <c r="CM52" s="74">
        <f t="shared" si="55"/>
        <v>0</v>
      </c>
      <c r="CN52" s="59"/>
      <c r="CO52" s="74">
        <f t="shared" si="56"/>
        <v>0</v>
      </c>
      <c r="CP52" s="32"/>
      <c r="CQ52" s="75">
        <f t="shared" si="57"/>
        <v>0</v>
      </c>
      <c r="DR52" s="73"/>
      <c r="DS52" s="74"/>
      <c r="DT52" s="59"/>
      <c r="DU52" s="74"/>
      <c r="DV52" s="32"/>
      <c r="DW52" s="75"/>
      <c r="EX52" s="73"/>
      <c r="EY52" s="74"/>
      <c r="EZ52" s="59"/>
      <c r="FA52" s="74"/>
      <c r="FB52" s="32"/>
      <c r="FC52" s="75"/>
      <c r="GD52" s="73"/>
      <c r="GE52" s="74"/>
      <c r="GF52" s="59"/>
      <c r="GG52" s="74"/>
      <c r="GH52" s="32"/>
      <c r="GI52" s="75"/>
      <c r="HJ52" s="73"/>
      <c r="HK52" s="74"/>
      <c r="HL52" s="59"/>
      <c r="HM52" s="74"/>
      <c r="HN52" s="32"/>
      <c r="HO52" s="75"/>
      <c r="IP52" s="73"/>
      <c r="IQ52" s="74"/>
      <c r="IR52" s="59"/>
      <c r="IS52" s="74"/>
      <c r="IT52" s="32"/>
      <c r="IU52" s="75"/>
    </row>
    <row r="53" spans="2:255">
      <c r="Z53" s="76">
        <f t="shared" si="46"/>
        <v>0</v>
      </c>
      <c r="AA53" s="59">
        <f t="shared" si="47"/>
        <v>0</v>
      </c>
      <c r="AB53" s="59"/>
      <c r="AC53" s="59">
        <f t="shared" si="48"/>
        <v>0</v>
      </c>
      <c r="AD53" s="32"/>
      <c r="AE53" s="77">
        <f t="shared" si="49"/>
        <v>0</v>
      </c>
      <c r="BF53" s="73">
        <f t="shared" si="50"/>
        <v>0</v>
      </c>
      <c r="BG53" s="74">
        <f t="shared" si="51"/>
        <v>0</v>
      </c>
      <c r="BH53" s="59"/>
      <c r="BI53" s="74">
        <f t="shared" si="52"/>
        <v>0</v>
      </c>
      <c r="BJ53" s="32"/>
      <c r="BK53" s="75">
        <f t="shared" si="53"/>
        <v>0</v>
      </c>
      <c r="CL53" s="73">
        <f t="shared" si="54"/>
        <v>0</v>
      </c>
      <c r="CM53" s="74">
        <f t="shared" si="55"/>
        <v>0</v>
      </c>
      <c r="CN53" s="59"/>
      <c r="CO53" s="74">
        <f t="shared" si="56"/>
        <v>0</v>
      </c>
      <c r="CP53" s="32"/>
      <c r="CQ53" s="75">
        <f t="shared" si="57"/>
        <v>0</v>
      </c>
      <c r="DR53" s="73"/>
      <c r="DS53" s="74"/>
      <c r="DT53" s="59"/>
      <c r="DU53" s="74"/>
      <c r="DV53" s="32"/>
      <c r="DW53" s="75"/>
      <c r="EX53" s="73"/>
      <c r="EY53" s="74"/>
      <c r="EZ53" s="59"/>
      <c r="FA53" s="74"/>
      <c r="FB53" s="32"/>
      <c r="FC53" s="75"/>
      <c r="GD53" s="73"/>
      <c r="GE53" s="74"/>
      <c r="GF53" s="59"/>
      <c r="GG53" s="74"/>
      <c r="GH53" s="32"/>
      <c r="GI53" s="75"/>
      <c r="HJ53" s="73"/>
      <c r="HK53" s="74"/>
      <c r="HL53" s="59"/>
      <c r="HM53" s="74"/>
      <c r="HN53" s="32"/>
      <c r="HO53" s="75"/>
      <c r="IP53" s="73"/>
      <c r="IQ53" s="74"/>
      <c r="IR53" s="59"/>
      <c r="IS53" s="74"/>
      <c r="IT53" s="32"/>
      <c r="IU53" s="75"/>
    </row>
    <row r="54" spans="2:255">
      <c r="B54" s="72" t="s">
        <v>124</v>
      </c>
      <c r="Z54" s="76">
        <f t="shared" si="46"/>
        <v>0</v>
      </c>
      <c r="AA54" s="59">
        <f t="shared" si="47"/>
        <v>0</v>
      </c>
      <c r="AB54" s="59"/>
      <c r="AC54" s="59">
        <f t="shared" si="48"/>
        <v>0</v>
      </c>
      <c r="AD54" s="32"/>
      <c r="AE54" s="77">
        <f t="shared" si="49"/>
        <v>0</v>
      </c>
      <c r="BF54" s="73">
        <f t="shared" si="50"/>
        <v>0</v>
      </c>
      <c r="BG54" s="74">
        <f t="shared" si="51"/>
        <v>0</v>
      </c>
      <c r="BH54" s="59"/>
      <c r="BI54" s="74">
        <f t="shared" si="52"/>
        <v>0</v>
      </c>
      <c r="BJ54" s="32"/>
      <c r="BK54" s="75">
        <f t="shared" si="53"/>
        <v>0</v>
      </c>
      <c r="CL54" s="73">
        <f t="shared" si="54"/>
        <v>0</v>
      </c>
      <c r="CM54" s="74">
        <f t="shared" si="55"/>
        <v>0</v>
      </c>
      <c r="CN54" s="59"/>
      <c r="CO54" s="74">
        <f t="shared" si="56"/>
        <v>0</v>
      </c>
      <c r="CP54" s="32"/>
      <c r="CQ54" s="75">
        <f t="shared" si="57"/>
        <v>0</v>
      </c>
      <c r="DR54" s="73"/>
      <c r="DS54" s="74"/>
      <c r="DT54" s="59"/>
      <c r="DU54" s="74"/>
      <c r="DV54" s="32"/>
      <c r="DW54" s="75"/>
      <c r="EX54" s="73"/>
      <c r="EY54" s="74"/>
      <c r="EZ54" s="59"/>
      <c r="FA54" s="74"/>
      <c r="FB54" s="32"/>
      <c r="FC54" s="75"/>
      <c r="GD54" s="73"/>
      <c r="GE54" s="74"/>
      <c r="GF54" s="59"/>
      <c r="GG54" s="74"/>
      <c r="GH54" s="32"/>
      <c r="GI54" s="75"/>
      <c r="HJ54" s="73"/>
      <c r="HK54" s="74"/>
      <c r="HL54" s="59"/>
      <c r="HM54" s="74"/>
      <c r="HN54" s="32"/>
      <c r="HO54" s="75"/>
      <c r="IP54" s="73"/>
      <c r="IQ54" s="74"/>
      <c r="IR54" s="59"/>
      <c r="IS54" s="74"/>
      <c r="IT54" s="32"/>
      <c r="IU54" s="75"/>
    </row>
    <row r="55" spans="2:255">
      <c r="B55" s="10" t="s">
        <v>97</v>
      </c>
      <c r="Z55" s="76">
        <f t="shared" si="46"/>
        <v>0</v>
      </c>
      <c r="AA55" s="59">
        <f t="shared" si="47"/>
        <v>0</v>
      </c>
      <c r="AB55" s="59"/>
      <c r="AC55" s="59">
        <f t="shared" si="48"/>
        <v>0</v>
      </c>
      <c r="AD55" s="32"/>
      <c r="AE55" s="77">
        <f t="shared" si="49"/>
        <v>0</v>
      </c>
      <c r="BF55" s="73">
        <f t="shared" si="50"/>
        <v>0</v>
      </c>
      <c r="BG55" s="74">
        <f t="shared" si="51"/>
        <v>0</v>
      </c>
      <c r="BH55" s="59"/>
      <c r="BI55" s="74">
        <f t="shared" si="52"/>
        <v>0</v>
      </c>
      <c r="BJ55" s="32"/>
      <c r="BK55" s="75">
        <f t="shared" si="53"/>
        <v>0</v>
      </c>
      <c r="CL55" s="73">
        <f t="shared" si="54"/>
        <v>0</v>
      </c>
      <c r="CM55" s="74">
        <f t="shared" si="55"/>
        <v>0</v>
      </c>
      <c r="CN55" s="59"/>
      <c r="CO55" s="74">
        <f t="shared" si="56"/>
        <v>0</v>
      </c>
      <c r="CP55" s="32"/>
      <c r="CQ55" s="75">
        <f t="shared" si="57"/>
        <v>0</v>
      </c>
      <c r="DR55" s="73"/>
      <c r="DS55" s="74"/>
      <c r="DT55" s="59"/>
      <c r="DU55" s="74"/>
      <c r="DV55" s="32"/>
      <c r="DW55" s="75"/>
      <c r="EX55" s="73"/>
      <c r="EY55" s="74"/>
      <c r="EZ55" s="59"/>
      <c r="FA55" s="74"/>
      <c r="FB55" s="32"/>
      <c r="FC55" s="75"/>
      <c r="GD55" s="73"/>
      <c r="GE55" s="74"/>
      <c r="GF55" s="59"/>
      <c r="GG55" s="74"/>
      <c r="GH55" s="32"/>
      <c r="GI55" s="75"/>
      <c r="HJ55" s="73"/>
      <c r="HK55" s="74"/>
      <c r="HL55" s="59"/>
      <c r="HM55" s="74"/>
      <c r="HN55" s="32"/>
      <c r="HO55" s="75"/>
      <c r="IP55" s="73"/>
      <c r="IQ55" s="74"/>
      <c r="IR55" s="59"/>
      <c r="IS55" s="74"/>
      <c r="IT55" s="32"/>
      <c r="IU55" s="75"/>
    </row>
    <row r="56" spans="2:255">
      <c r="B56" s="10" t="s">
        <v>98</v>
      </c>
      <c r="Z56" s="81">
        <f t="shared" si="46"/>
        <v>0</v>
      </c>
      <c r="AA56" s="56">
        <f t="shared" si="47"/>
        <v>0</v>
      </c>
      <c r="AB56" s="56"/>
      <c r="AC56" s="56">
        <f t="shared" si="48"/>
        <v>0</v>
      </c>
      <c r="AD56" s="56"/>
      <c r="AE56" s="58">
        <f t="shared" si="49"/>
        <v>0</v>
      </c>
      <c r="BF56" s="73">
        <f t="shared" si="50"/>
        <v>0</v>
      </c>
      <c r="BG56" s="74">
        <f t="shared" si="51"/>
        <v>0</v>
      </c>
      <c r="BH56" s="56"/>
      <c r="BI56" s="74">
        <f t="shared" si="52"/>
        <v>0</v>
      </c>
      <c r="BJ56" s="56"/>
      <c r="BK56" s="75">
        <f t="shared" si="53"/>
        <v>0</v>
      </c>
      <c r="CL56" s="73">
        <f t="shared" si="54"/>
        <v>0</v>
      </c>
      <c r="CM56" s="74">
        <f t="shared" si="55"/>
        <v>0</v>
      </c>
      <c r="CN56" s="56"/>
      <c r="CO56" s="74">
        <f t="shared" si="56"/>
        <v>0</v>
      </c>
      <c r="CP56" s="56"/>
      <c r="CQ56" s="75">
        <f t="shared" si="57"/>
        <v>0</v>
      </c>
      <c r="DR56" s="73"/>
      <c r="DS56" s="74"/>
      <c r="DT56" s="56"/>
      <c r="DU56" s="74"/>
      <c r="DV56" s="56"/>
      <c r="DW56" s="75"/>
      <c r="EX56" s="73"/>
      <c r="EY56" s="74"/>
      <c r="EZ56" s="56"/>
      <c r="FA56" s="74"/>
      <c r="FB56" s="56"/>
      <c r="FC56" s="75"/>
      <c r="GD56" s="73"/>
      <c r="GE56" s="74"/>
      <c r="GF56" s="56"/>
      <c r="GG56" s="74"/>
      <c r="GH56" s="56"/>
      <c r="GI56" s="75"/>
      <c r="HJ56" s="73"/>
      <c r="HK56" s="74"/>
      <c r="HL56" s="56"/>
      <c r="HM56" s="74"/>
      <c r="HN56" s="56"/>
      <c r="HO56" s="75"/>
      <c r="IP56" s="73"/>
      <c r="IQ56" s="74"/>
      <c r="IR56" s="56"/>
      <c r="IS56" s="74"/>
      <c r="IT56" s="56"/>
      <c r="IU56" s="75"/>
    </row>
    <row r="57" spans="2:255">
      <c r="B57" s="10" t="s">
        <v>99</v>
      </c>
      <c r="Z57" s="81">
        <f t="shared" si="46"/>
        <v>0</v>
      </c>
      <c r="AA57" s="56">
        <f t="shared" si="47"/>
        <v>0</v>
      </c>
      <c r="AB57" s="56"/>
      <c r="AC57" s="56">
        <f t="shared" si="48"/>
        <v>0</v>
      </c>
      <c r="AD57" s="56"/>
      <c r="AE57" s="58">
        <f t="shared" si="49"/>
        <v>0</v>
      </c>
      <c r="BF57" s="73">
        <f t="shared" si="50"/>
        <v>0</v>
      </c>
      <c r="BG57" s="74">
        <f t="shared" si="51"/>
        <v>0</v>
      </c>
      <c r="BH57" s="56"/>
      <c r="BI57" s="74">
        <f t="shared" si="52"/>
        <v>0</v>
      </c>
      <c r="BJ57" s="56"/>
      <c r="BK57" s="75">
        <f t="shared" si="53"/>
        <v>0</v>
      </c>
      <c r="CL57" s="73">
        <f t="shared" si="54"/>
        <v>0</v>
      </c>
      <c r="CM57" s="74">
        <f t="shared" si="55"/>
        <v>0</v>
      </c>
      <c r="CN57" s="56"/>
      <c r="CO57" s="74">
        <f t="shared" si="56"/>
        <v>0</v>
      </c>
      <c r="CP57" s="56"/>
      <c r="CQ57" s="75">
        <f t="shared" si="57"/>
        <v>0</v>
      </c>
      <c r="DR57" s="73"/>
      <c r="DS57" s="74"/>
      <c r="DT57" s="56"/>
      <c r="DU57" s="74"/>
      <c r="DV57" s="56"/>
      <c r="DW57" s="75"/>
      <c r="EX57" s="73"/>
      <c r="EY57" s="74"/>
      <c r="EZ57" s="56"/>
      <c r="FA57" s="74"/>
      <c r="FB57" s="56"/>
      <c r="FC57" s="75"/>
      <c r="GD57" s="73"/>
      <c r="GE57" s="74"/>
      <c r="GF57" s="56"/>
      <c r="GG57" s="74"/>
      <c r="GH57" s="56"/>
      <c r="GI57" s="75"/>
      <c r="HJ57" s="73"/>
      <c r="HK57" s="74"/>
      <c r="HL57" s="56"/>
      <c r="HM57" s="74"/>
      <c r="HN57" s="56"/>
      <c r="HO57" s="75"/>
      <c r="IP57" s="73"/>
      <c r="IQ57" s="74"/>
      <c r="IR57" s="56"/>
      <c r="IS57" s="74"/>
      <c r="IT57" s="56"/>
      <c r="IU57" s="75"/>
    </row>
    <row r="58" spans="2:255">
      <c r="B58" s="10" t="s">
        <v>122</v>
      </c>
      <c r="Z58" s="81">
        <f t="shared" si="46"/>
        <v>0</v>
      </c>
      <c r="AA58" s="56">
        <f t="shared" si="47"/>
        <v>0</v>
      </c>
      <c r="AB58" s="56"/>
      <c r="AC58" s="56">
        <f t="shared" si="48"/>
        <v>0</v>
      </c>
      <c r="AD58" s="56"/>
      <c r="AE58" s="58">
        <f t="shared" si="49"/>
        <v>0</v>
      </c>
      <c r="BF58" s="73">
        <f t="shared" si="50"/>
        <v>0</v>
      </c>
      <c r="BG58" s="74">
        <f t="shared" si="51"/>
        <v>0</v>
      </c>
      <c r="BH58" s="56"/>
      <c r="BI58" s="74">
        <f t="shared" si="52"/>
        <v>0</v>
      </c>
      <c r="BJ58" s="56"/>
      <c r="BK58" s="75">
        <f t="shared" si="53"/>
        <v>0</v>
      </c>
      <c r="CL58" s="73">
        <f t="shared" si="54"/>
        <v>0</v>
      </c>
      <c r="CM58" s="74">
        <f t="shared" si="55"/>
        <v>0</v>
      </c>
      <c r="CN58" s="56"/>
      <c r="CO58" s="74">
        <f t="shared" si="56"/>
        <v>0</v>
      </c>
      <c r="CP58" s="56"/>
      <c r="CQ58" s="75">
        <f t="shared" si="57"/>
        <v>0</v>
      </c>
      <c r="DR58" s="73"/>
      <c r="DS58" s="74"/>
      <c r="DT58" s="56"/>
      <c r="DU58" s="74"/>
      <c r="DV58" s="56"/>
      <c r="DW58" s="75"/>
      <c r="EX58" s="73"/>
      <c r="EY58" s="74"/>
      <c r="EZ58" s="56"/>
      <c r="FA58" s="74"/>
      <c r="FB58" s="56"/>
      <c r="FC58" s="75"/>
      <c r="GD58" s="73"/>
      <c r="GE58" s="74"/>
      <c r="GF58" s="56"/>
      <c r="GG58" s="74"/>
      <c r="GH58" s="56"/>
      <c r="GI58" s="75"/>
      <c r="HJ58" s="73"/>
      <c r="HK58" s="74"/>
      <c r="HL58" s="56"/>
      <c r="HM58" s="74"/>
      <c r="HN58" s="56"/>
      <c r="HO58" s="75"/>
      <c r="IP58" s="73"/>
      <c r="IQ58" s="74"/>
      <c r="IR58" s="56"/>
      <c r="IS58" s="74"/>
      <c r="IT58" s="56"/>
      <c r="IU58" s="75"/>
    </row>
    <row r="59" spans="2:255">
      <c r="B59" s="10" t="s">
        <v>100</v>
      </c>
      <c r="Z59" s="81">
        <f t="shared" si="46"/>
        <v>0</v>
      </c>
      <c r="AA59" s="56">
        <f t="shared" si="47"/>
        <v>0</v>
      </c>
      <c r="AB59" s="56"/>
      <c r="AC59" s="56">
        <f t="shared" si="48"/>
        <v>0</v>
      </c>
      <c r="AD59" s="56"/>
      <c r="AE59" s="58">
        <f t="shared" si="49"/>
        <v>0</v>
      </c>
      <c r="BF59" s="73">
        <f t="shared" si="50"/>
        <v>0</v>
      </c>
      <c r="BG59" s="74">
        <f t="shared" si="51"/>
        <v>0</v>
      </c>
      <c r="BH59" s="56"/>
      <c r="BI59" s="74">
        <f t="shared" si="52"/>
        <v>0</v>
      </c>
      <c r="BJ59" s="56"/>
      <c r="BK59" s="75">
        <f t="shared" si="53"/>
        <v>0</v>
      </c>
      <c r="CL59" s="73">
        <f t="shared" si="54"/>
        <v>0</v>
      </c>
      <c r="CM59" s="74">
        <f t="shared" si="55"/>
        <v>0</v>
      </c>
      <c r="CN59" s="56"/>
      <c r="CO59" s="74">
        <f t="shared" si="56"/>
        <v>0</v>
      </c>
      <c r="CP59" s="56"/>
      <c r="CQ59" s="75">
        <f t="shared" si="57"/>
        <v>0</v>
      </c>
      <c r="DR59" s="73"/>
      <c r="DS59" s="74"/>
      <c r="DT59" s="56"/>
      <c r="DU59" s="74"/>
      <c r="DV59" s="56"/>
      <c r="DW59" s="75"/>
      <c r="EX59" s="73"/>
      <c r="EY59" s="74"/>
      <c r="EZ59" s="56"/>
      <c r="FA59" s="74"/>
      <c r="FB59" s="56"/>
      <c r="FC59" s="75"/>
      <c r="GD59" s="73"/>
      <c r="GE59" s="74"/>
      <c r="GF59" s="56"/>
      <c r="GG59" s="74"/>
      <c r="GH59" s="56"/>
      <c r="GI59" s="75"/>
      <c r="HJ59" s="73"/>
      <c r="HK59" s="74"/>
      <c r="HL59" s="56"/>
      <c r="HM59" s="74"/>
      <c r="HN59" s="56"/>
      <c r="HO59" s="75"/>
      <c r="IP59" s="73"/>
      <c r="IQ59" s="74"/>
      <c r="IR59" s="56"/>
      <c r="IS59" s="74"/>
      <c r="IT59" s="56"/>
      <c r="IU59" s="75"/>
    </row>
    <row r="60" spans="2:255">
      <c r="B60" s="10" t="s">
        <v>101</v>
      </c>
      <c r="Z60" s="81">
        <f t="shared" si="46"/>
        <v>0</v>
      </c>
      <c r="AA60" s="56">
        <f t="shared" si="47"/>
        <v>0</v>
      </c>
      <c r="AB60" s="56"/>
      <c r="AC60" s="56">
        <f t="shared" si="48"/>
        <v>0</v>
      </c>
      <c r="AD60" s="56"/>
      <c r="AE60" s="58">
        <f t="shared" si="49"/>
        <v>0</v>
      </c>
      <c r="BF60" s="73">
        <f t="shared" si="50"/>
        <v>0</v>
      </c>
      <c r="BG60" s="74">
        <f t="shared" si="51"/>
        <v>0</v>
      </c>
      <c r="BH60" s="56"/>
      <c r="BI60" s="74">
        <f t="shared" si="52"/>
        <v>0</v>
      </c>
      <c r="BJ60" s="56"/>
      <c r="BK60" s="75">
        <f t="shared" si="53"/>
        <v>0</v>
      </c>
      <c r="CL60" s="73">
        <f t="shared" si="54"/>
        <v>0</v>
      </c>
      <c r="CM60" s="74">
        <f t="shared" si="55"/>
        <v>0</v>
      </c>
      <c r="CN60" s="56"/>
      <c r="CO60" s="74">
        <f t="shared" si="56"/>
        <v>0</v>
      </c>
      <c r="CP60" s="56"/>
      <c r="CQ60" s="75">
        <f t="shared" si="57"/>
        <v>0</v>
      </c>
      <c r="DR60" s="73"/>
      <c r="DS60" s="74"/>
      <c r="DT60" s="56"/>
      <c r="DU60" s="74"/>
      <c r="DV60" s="56"/>
      <c r="DW60" s="75"/>
      <c r="EX60" s="73"/>
      <c r="EY60" s="74"/>
      <c r="EZ60" s="56"/>
      <c r="FA60" s="74"/>
      <c r="FB60" s="56"/>
      <c r="FC60" s="75"/>
      <c r="GD60" s="73"/>
      <c r="GE60" s="74"/>
      <c r="GF60" s="56"/>
      <c r="GG60" s="74"/>
      <c r="GH60" s="56"/>
      <c r="GI60" s="75"/>
      <c r="HJ60" s="73"/>
      <c r="HK60" s="74"/>
      <c r="HL60" s="56"/>
      <c r="HM60" s="74"/>
      <c r="HN60" s="56"/>
      <c r="HO60" s="75"/>
      <c r="IP60" s="73"/>
      <c r="IQ60" s="74"/>
      <c r="IR60" s="56"/>
      <c r="IS60" s="74"/>
      <c r="IT60" s="56"/>
      <c r="IU60" s="75"/>
    </row>
    <row r="61" spans="2:255">
      <c r="B61" s="10" t="s">
        <v>102</v>
      </c>
      <c r="Z61" s="81">
        <f t="shared" si="46"/>
        <v>0</v>
      </c>
      <c r="AA61" s="56">
        <f t="shared" si="47"/>
        <v>0</v>
      </c>
      <c r="AB61" s="56"/>
      <c r="AC61" s="56">
        <f t="shared" si="48"/>
        <v>0</v>
      </c>
      <c r="AD61" s="56"/>
      <c r="AE61" s="58">
        <f t="shared" si="49"/>
        <v>0</v>
      </c>
      <c r="BF61" s="73">
        <f t="shared" si="50"/>
        <v>0</v>
      </c>
      <c r="BG61" s="74">
        <f t="shared" si="51"/>
        <v>0</v>
      </c>
      <c r="BH61" s="56"/>
      <c r="BI61" s="74">
        <f t="shared" si="52"/>
        <v>0</v>
      </c>
      <c r="BJ61" s="56"/>
      <c r="BK61" s="75">
        <f t="shared" si="53"/>
        <v>0</v>
      </c>
      <c r="CL61" s="73">
        <f t="shared" si="54"/>
        <v>0</v>
      </c>
      <c r="CM61" s="74">
        <f t="shared" si="55"/>
        <v>0</v>
      </c>
      <c r="CN61" s="56"/>
      <c r="CO61" s="74">
        <f t="shared" si="56"/>
        <v>0</v>
      </c>
      <c r="CP61" s="56"/>
      <c r="CQ61" s="75">
        <f t="shared" si="57"/>
        <v>0</v>
      </c>
      <c r="DR61" s="73"/>
      <c r="DS61" s="74"/>
      <c r="DT61" s="56"/>
      <c r="DU61" s="74"/>
      <c r="DV61" s="56"/>
      <c r="DW61" s="75"/>
      <c r="EX61" s="73"/>
      <c r="EY61" s="74"/>
      <c r="EZ61" s="56"/>
      <c r="FA61" s="74"/>
      <c r="FB61" s="56"/>
      <c r="FC61" s="75"/>
      <c r="GD61" s="73"/>
      <c r="GE61" s="74"/>
      <c r="GF61" s="56"/>
      <c r="GG61" s="74"/>
      <c r="GH61" s="56"/>
      <c r="GI61" s="75"/>
      <c r="HJ61" s="73"/>
      <c r="HK61" s="74"/>
      <c r="HL61" s="56"/>
      <c r="HM61" s="74"/>
      <c r="HN61" s="56"/>
      <c r="HO61" s="75"/>
      <c r="IP61" s="73"/>
      <c r="IQ61" s="74"/>
      <c r="IR61" s="56"/>
      <c r="IS61" s="74"/>
      <c r="IT61" s="56"/>
      <c r="IU61" s="75"/>
    </row>
    <row r="62" spans="2:255">
      <c r="B62" s="10" t="s">
        <v>103</v>
      </c>
      <c r="Z62" s="81">
        <f t="shared" si="46"/>
        <v>0</v>
      </c>
      <c r="AA62" s="56">
        <f t="shared" si="47"/>
        <v>0</v>
      </c>
      <c r="AB62" s="56"/>
      <c r="AC62" s="56">
        <f t="shared" si="48"/>
        <v>0</v>
      </c>
      <c r="AD62" s="56"/>
      <c r="AE62" s="58">
        <f t="shared" si="49"/>
        <v>0</v>
      </c>
      <c r="BF62" s="73">
        <f t="shared" si="50"/>
        <v>0</v>
      </c>
      <c r="BG62" s="74">
        <f t="shared" si="51"/>
        <v>0</v>
      </c>
      <c r="BH62" s="56"/>
      <c r="BI62" s="74">
        <f t="shared" si="52"/>
        <v>0</v>
      </c>
      <c r="BJ62" s="56"/>
      <c r="BK62" s="75">
        <f t="shared" si="53"/>
        <v>0</v>
      </c>
      <c r="CL62" s="73">
        <f t="shared" si="54"/>
        <v>0</v>
      </c>
      <c r="CM62" s="74">
        <f t="shared" si="55"/>
        <v>0</v>
      </c>
      <c r="CN62" s="56"/>
      <c r="CO62" s="74">
        <f t="shared" si="56"/>
        <v>0</v>
      </c>
      <c r="CP62" s="56"/>
      <c r="CQ62" s="75">
        <f t="shared" si="57"/>
        <v>0</v>
      </c>
      <c r="DR62" s="73"/>
      <c r="DS62" s="74"/>
      <c r="DT62" s="56"/>
      <c r="DU62" s="74"/>
      <c r="DV62" s="56"/>
      <c r="DW62" s="75"/>
      <c r="EX62" s="73"/>
      <c r="EY62" s="74"/>
      <c r="EZ62" s="56"/>
      <c r="FA62" s="74"/>
      <c r="FB62" s="56"/>
      <c r="FC62" s="75"/>
      <c r="GD62" s="73"/>
      <c r="GE62" s="74"/>
      <c r="GF62" s="56"/>
      <c r="GG62" s="74"/>
      <c r="GH62" s="56"/>
      <c r="GI62" s="75"/>
      <c r="HJ62" s="73"/>
      <c r="HK62" s="74"/>
      <c r="HL62" s="56"/>
      <c r="HM62" s="74"/>
      <c r="HN62" s="56"/>
      <c r="HO62" s="75"/>
      <c r="IP62" s="73"/>
      <c r="IQ62" s="74"/>
      <c r="IR62" s="56"/>
      <c r="IS62" s="74"/>
      <c r="IT62" s="56"/>
      <c r="IU62" s="75"/>
    </row>
    <row r="63" spans="2:255">
      <c r="B63" s="10" t="s">
        <v>104</v>
      </c>
      <c r="Z63" s="81">
        <f t="shared" si="46"/>
        <v>0</v>
      </c>
      <c r="AA63" s="56">
        <f t="shared" si="47"/>
        <v>0</v>
      </c>
      <c r="AB63" s="56"/>
      <c r="AC63" s="56">
        <f t="shared" si="48"/>
        <v>0</v>
      </c>
      <c r="AD63" s="56"/>
      <c r="AE63" s="58">
        <f t="shared" si="49"/>
        <v>0</v>
      </c>
      <c r="BF63" s="73">
        <f t="shared" si="50"/>
        <v>0</v>
      </c>
      <c r="BG63" s="74">
        <f t="shared" si="51"/>
        <v>0</v>
      </c>
      <c r="BH63" s="56"/>
      <c r="BI63" s="74">
        <f t="shared" si="52"/>
        <v>0</v>
      </c>
      <c r="BJ63" s="56"/>
      <c r="BK63" s="75">
        <f t="shared" si="53"/>
        <v>0</v>
      </c>
      <c r="CL63" s="73">
        <f t="shared" si="54"/>
        <v>0</v>
      </c>
      <c r="CM63" s="74">
        <f t="shared" si="55"/>
        <v>0</v>
      </c>
      <c r="CN63" s="56"/>
      <c r="CO63" s="74">
        <f t="shared" si="56"/>
        <v>0</v>
      </c>
      <c r="CP63" s="56"/>
      <c r="CQ63" s="75">
        <f t="shared" si="57"/>
        <v>0</v>
      </c>
      <c r="DR63" s="73"/>
      <c r="DS63" s="74"/>
      <c r="DT63" s="56"/>
      <c r="DU63" s="74"/>
      <c r="DV63" s="56"/>
      <c r="DW63" s="75"/>
      <c r="EX63" s="73"/>
      <c r="EY63" s="74"/>
      <c r="EZ63" s="56"/>
      <c r="FA63" s="74"/>
      <c r="FB63" s="56"/>
      <c r="FC63" s="75"/>
      <c r="GD63" s="73"/>
      <c r="GE63" s="74"/>
      <c r="GF63" s="56"/>
      <c r="GG63" s="74"/>
      <c r="GH63" s="56"/>
      <c r="GI63" s="75"/>
      <c r="HJ63" s="73"/>
      <c r="HK63" s="74"/>
      <c r="HL63" s="56"/>
      <c r="HM63" s="74"/>
      <c r="HN63" s="56"/>
      <c r="HO63" s="75"/>
      <c r="IP63" s="73"/>
      <c r="IQ63" s="74"/>
      <c r="IR63" s="56"/>
      <c r="IS63" s="74"/>
      <c r="IT63" s="56"/>
      <c r="IU63" s="75"/>
    </row>
    <row r="64" spans="2:255">
      <c r="Z64" s="81">
        <f t="shared" si="46"/>
        <v>0</v>
      </c>
      <c r="AA64" s="56">
        <f t="shared" si="47"/>
        <v>0</v>
      </c>
      <c r="AB64" s="56"/>
      <c r="AC64" s="56">
        <f t="shared" si="48"/>
        <v>0</v>
      </c>
      <c r="AD64" s="56"/>
      <c r="AE64" s="58">
        <f t="shared" si="49"/>
        <v>0</v>
      </c>
      <c r="BF64" s="73">
        <f t="shared" si="50"/>
        <v>0</v>
      </c>
      <c r="BG64" s="74">
        <f t="shared" si="51"/>
        <v>0</v>
      </c>
      <c r="BH64" s="56"/>
      <c r="BI64" s="74">
        <f t="shared" si="52"/>
        <v>0</v>
      </c>
      <c r="BJ64" s="56"/>
      <c r="BK64" s="75">
        <f t="shared" si="53"/>
        <v>0</v>
      </c>
      <c r="CL64" s="73">
        <f t="shared" si="54"/>
        <v>0</v>
      </c>
      <c r="CM64" s="74">
        <f t="shared" si="55"/>
        <v>0</v>
      </c>
      <c r="CN64" s="56"/>
      <c r="CO64" s="74">
        <f t="shared" si="56"/>
        <v>0</v>
      </c>
      <c r="CP64" s="56"/>
      <c r="CQ64" s="75">
        <f t="shared" si="57"/>
        <v>0</v>
      </c>
      <c r="DR64" s="73"/>
      <c r="DS64" s="74"/>
      <c r="DT64" s="56"/>
      <c r="DU64" s="74"/>
      <c r="DV64" s="56"/>
      <c r="DW64" s="75"/>
      <c r="EX64" s="73"/>
      <c r="EY64" s="74"/>
      <c r="EZ64" s="56"/>
      <c r="FA64" s="74"/>
      <c r="FB64" s="56"/>
      <c r="FC64" s="75"/>
      <c r="GD64" s="73"/>
      <c r="GE64" s="74"/>
      <c r="GF64" s="56"/>
      <c r="GG64" s="74"/>
      <c r="GH64" s="56"/>
      <c r="GI64" s="75"/>
      <c r="HJ64" s="73"/>
      <c r="HK64" s="74"/>
      <c r="HL64" s="56"/>
      <c r="HM64" s="74"/>
      <c r="HN64" s="56"/>
      <c r="HO64" s="75"/>
      <c r="IP64" s="73"/>
      <c r="IQ64" s="74"/>
      <c r="IR64" s="56"/>
      <c r="IS64" s="74"/>
      <c r="IT64" s="56"/>
      <c r="IU64" s="75"/>
    </row>
    <row r="65" spans="2:255">
      <c r="B65" s="10" t="s">
        <v>105</v>
      </c>
      <c r="Z65" s="81">
        <f t="shared" si="46"/>
        <v>0</v>
      </c>
      <c r="AA65" s="56">
        <f t="shared" si="47"/>
        <v>0</v>
      </c>
      <c r="AB65" s="56"/>
      <c r="AC65" s="56">
        <f t="shared" si="48"/>
        <v>0</v>
      </c>
      <c r="AD65" s="56"/>
      <c r="AE65" s="58">
        <f t="shared" si="49"/>
        <v>0</v>
      </c>
      <c r="BF65" s="73">
        <f t="shared" si="50"/>
        <v>0</v>
      </c>
      <c r="BG65" s="74">
        <f t="shared" si="51"/>
        <v>0</v>
      </c>
      <c r="BH65" s="56"/>
      <c r="BI65" s="74">
        <f t="shared" si="52"/>
        <v>0</v>
      </c>
      <c r="BJ65" s="56"/>
      <c r="BK65" s="75">
        <f t="shared" si="53"/>
        <v>0</v>
      </c>
      <c r="CL65" s="73">
        <f t="shared" si="54"/>
        <v>0</v>
      </c>
      <c r="CM65" s="74">
        <f t="shared" si="55"/>
        <v>0</v>
      </c>
      <c r="CN65" s="56"/>
      <c r="CO65" s="74">
        <f t="shared" si="56"/>
        <v>0</v>
      </c>
      <c r="CP65" s="56"/>
      <c r="CQ65" s="75">
        <f t="shared" si="57"/>
        <v>0</v>
      </c>
      <c r="DR65" s="73"/>
      <c r="DS65" s="74"/>
      <c r="DT65" s="56"/>
      <c r="DU65" s="74"/>
      <c r="DV65" s="56"/>
      <c r="DW65" s="75"/>
      <c r="EX65" s="73"/>
      <c r="EY65" s="74"/>
      <c r="EZ65" s="56"/>
      <c r="FA65" s="74"/>
      <c r="FB65" s="56"/>
      <c r="FC65" s="75"/>
      <c r="GD65" s="73"/>
      <c r="GE65" s="74"/>
      <c r="GF65" s="56"/>
      <c r="GG65" s="74"/>
      <c r="GH65" s="56"/>
      <c r="GI65" s="75"/>
      <c r="HJ65" s="73"/>
      <c r="HK65" s="74"/>
      <c r="HL65" s="56"/>
      <c r="HM65" s="74"/>
      <c r="HN65" s="56"/>
      <c r="HO65" s="75"/>
      <c r="IP65" s="73"/>
      <c r="IQ65" s="74"/>
      <c r="IR65" s="56"/>
      <c r="IS65" s="74"/>
      <c r="IT65" s="56"/>
      <c r="IU65" s="75"/>
    </row>
    <row r="66" spans="2:255">
      <c r="B66" s="10" t="s">
        <v>106</v>
      </c>
      <c r="Z66" s="81">
        <f t="shared" si="46"/>
        <v>0</v>
      </c>
      <c r="AA66" s="56">
        <f t="shared" si="47"/>
        <v>0</v>
      </c>
      <c r="AB66" s="56"/>
      <c r="AC66" s="56">
        <f t="shared" si="48"/>
        <v>0</v>
      </c>
      <c r="AD66" s="56"/>
      <c r="AE66" s="58">
        <f t="shared" si="49"/>
        <v>0</v>
      </c>
      <c r="BF66" s="73">
        <f t="shared" si="50"/>
        <v>0</v>
      </c>
      <c r="BG66" s="74">
        <f t="shared" si="51"/>
        <v>0</v>
      </c>
      <c r="BH66" s="56"/>
      <c r="BI66" s="74">
        <f t="shared" si="52"/>
        <v>0</v>
      </c>
      <c r="BJ66" s="56"/>
      <c r="BK66" s="75">
        <f t="shared" si="53"/>
        <v>0</v>
      </c>
      <c r="CL66" s="73">
        <f t="shared" si="54"/>
        <v>0</v>
      </c>
      <c r="CM66" s="74">
        <f t="shared" si="55"/>
        <v>0</v>
      </c>
      <c r="CN66" s="56"/>
      <c r="CO66" s="74">
        <f t="shared" si="56"/>
        <v>0</v>
      </c>
      <c r="CP66" s="56"/>
      <c r="CQ66" s="75">
        <f t="shared" si="57"/>
        <v>0</v>
      </c>
      <c r="DR66" s="73"/>
      <c r="DS66" s="74"/>
      <c r="DT66" s="56"/>
      <c r="DU66" s="74"/>
      <c r="DV66" s="56"/>
      <c r="DW66" s="75"/>
      <c r="EX66" s="73"/>
      <c r="EY66" s="74"/>
      <c r="EZ66" s="56"/>
      <c r="FA66" s="74"/>
      <c r="FB66" s="56"/>
      <c r="FC66" s="75"/>
      <c r="GD66" s="73"/>
      <c r="GE66" s="74"/>
      <c r="GF66" s="56"/>
      <c r="GG66" s="74"/>
      <c r="GH66" s="56"/>
      <c r="GI66" s="75"/>
      <c r="HJ66" s="73"/>
      <c r="HK66" s="74"/>
      <c r="HL66" s="56"/>
      <c r="HM66" s="74"/>
      <c r="HN66" s="56"/>
      <c r="HO66" s="75"/>
      <c r="IP66" s="73"/>
      <c r="IQ66" s="74"/>
      <c r="IR66" s="56"/>
      <c r="IS66" s="74"/>
      <c r="IT66" s="56"/>
      <c r="IU66" s="75"/>
    </row>
    <row r="67" spans="2:255">
      <c r="B67" s="10" t="s">
        <v>123</v>
      </c>
      <c r="Z67" s="81">
        <f t="shared" si="46"/>
        <v>0</v>
      </c>
      <c r="AA67" s="56">
        <f t="shared" si="47"/>
        <v>0</v>
      </c>
      <c r="AB67" s="56"/>
      <c r="AC67" s="56">
        <f t="shared" si="48"/>
        <v>0</v>
      </c>
      <c r="AD67" s="56"/>
      <c r="AE67" s="58">
        <f t="shared" si="49"/>
        <v>0</v>
      </c>
      <c r="BF67" s="73">
        <f t="shared" si="50"/>
        <v>0</v>
      </c>
      <c r="BG67" s="74">
        <f t="shared" si="51"/>
        <v>0</v>
      </c>
      <c r="BH67" s="56"/>
      <c r="BI67" s="74">
        <f t="shared" si="52"/>
        <v>0</v>
      </c>
      <c r="BJ67" s="56"/>
      <c r="BK67" s="75">
        <f t="shared" si="53"/>
        <v>0</v>
      </c>
      <c r="CL67" s="73">
        <f t="shared" si="54"/>
        <v>0</v>
      </c>
      <c r="CM67" s="74">
        <f t="shared" si="55"/>
        <v>0</v>
      </c>
      <c r="CN67" s="56"/>
      <c r="CO67" s="74">
        <f t="shared" si="56"/>
        <v>0</v>
      </c>
      <c r="CP67" s="56"/>
      <c r="CQ67" s="75">
        <f t="shared" si="57"/>
        <v>0</v>
      </c>
      <c r="DR67" s="73"/>
      <c r="DS67" s="74"/>
      <c r="DT67" s="56"/>
      <c r="DU67" s="74"/>
      <c r="DV67" s="56"/>
      <c r="DW67" s="75"/>
      <c r="EX67" s="73"/>
      <c r="EY67" s="74"/>
      <c r="EZ67" s="56"/>
      <c r="FA67" s="74"/>
      <c r="FB67" s="56"/>
      <c r="FC67" s="75"/>
      <c r="GD67" s="73"/>
      <c r="GE67" s="74"/>
      <c r="GF67" s="56"/>
      <c r="GG67" s="74"/>
      <c r="GH67" s="56"/>
      <c r="GI67" s="75"/>
      <c r="HJ67" s="73"/>
      <c r="HK67" s="74"/>
      <c r="HL67" s="56"/>
      <c r="HM67" s="74"/>
      <c r="HN67" s="56"/>
      <c r="HO67" s="75"/>
      <c r="IP67" s="73"/>
      <c r="IQ67" s="74"/>
      <c r="IR67" s="56"/>
      <c r="IS67" s="74"/>
      <c r="IT67" s="56"/>
      <c r="IU67" s="75"/>
    </row>
    <row r="68" spans="2:255">
      <c r="B68" s="10" t="s">
        <v>107</v>
      </c>
      <c r="Z68" s="81">
        <f t="shared" si="46"/>
        <v>0</v>
      </c>
      <c r="AA68" s="56">
        <f t="shared" si="47"/>
        <v>0</v>
      </c>
      <c r="AB68" s="56"/>
      <c r="AC68" s="56">
        <f t="shared" si="48"/>
        <v>0</v>
      </c>
      <c r="AD68" s="56"/>
      <c r="AE68" s="58">
        <f t="shared" si="49"/>
        <v>0</v>
      </c>
      <c r="BF68" s="73">
        <f t="shared" si="50"/>
        <v>0</v>
      </c>
      <c r="BG68" s="74">
        <f t="shared" si="51"/>
        <v>0</v>
      </c>
      <c r="BH68" s="56"/>
      <c r="BI68" s="74">
        <f t="shared" si="52"/>
        <v>0</v>
      </c>
      <c r="BJ68" s="56"/>
      <c r="BK68" s="75">
        <f t="shared" si="53"/>
        <v>0</v>
      </c>
      <c r="CL68" s="73">
        <f t="shared" si="54"/>
        <v>0</v>
      </c>
      <c r="CM68" s="74">
        <f t="shared" si="55"/>
        <v>0</v>
      </c>
      <c r="CN68" s="56"/>
      <c r="CO68" s="74">
        <f t="shared" si="56"/>
        <v>0</v>
      </c>
      <c r="CP68" s="56"/>
      <c r="CQ68" s="75">
        <f t="shared" si="57"/>
        <v>0</v>
      </c>
      <c r="DR68" s="73"/>
      <c r="DS68" s="74"/>
      <c r="DT68" s="56"/>
      <c r="DU68" s="74"/>
      <c r="DV68" s="56"/>
      <c r="DW68" s="75"/>
      <c r="EX68" s="73"/>
      <c r="EY68" s="74"/>
      <c r="EZ68" s="56"/>
      <c r="FA68" s="74"/>
      <c r="FB68" s="56"/>
      <c r="FC68" s="75"/>
      <c r="GD68" s="73"/>
      <c r="GE68" s="74"/>
      <c r="GF68" s="56"/>
      <c r="GG68" s="74"/>
      <c r="GH68" s="56"/>
      <c r="GI68" s="75"/>
      <c r="HJ68" s="73"/>
      <c r="HK68" s="74"/>
      <c r="HL68" s="56"/>
      <c r="HM68" s="74"/>
      <c r="HN68" s="56"/>
      <c r="HO68" s="75"/>
      <c r="IP68" s="73"/>
      <c r="IQ68" s="74"/>
      <c r="IR68" s="56"/>
      <c r="IS68" s="74"/>
      <c r="IT68" s="56"/>
      <c r="IU68" s="75"/>
    </row>
    <row r="69" spans="2:255" ht="14.25" customHeight="1">
      <c r="B69" s="10" t="s">
        <v>108</v>
      </c>
      <c r="Z69" s="81">
        <f t="shared" si="46"/>
        <v>0</v>
      </c>
      <c r="AA69" s="56">
        <f t="shared" si="47"/>
        <v>0</v>
      </c>
      <c r="AB69" s="56"/>
      <c r="AC69" s="56">
        <f t="shared" si="48"/>
        <v>0</v>
      </c>
      <c r="AD69" s="56"/>
      <c r="AE69" s="58">
        <f t="shared" si="49"/>
        <v>0</v>
      </c>
      <c r="BF69" s="73">
        <f t="shared" si="50"/>
        <v>0</v>
      </c>
      <c r="BG69" s="74">
        <f t="shared" si="51"/>
        <v>0</v>
      </c>
      <c r="BH69" s="56"/>
      <c r="BI69" s="74">
        <f t="shared" si="52"/>
        <v>0</v>
      </c>
      <c r="BJ69" s="56"/>
      <c r="BK69" s="75">
        <f t="shared" si="53"/>
        <v>0</v>
      </c>
      <c r="CL69" s="73">
        <f t="shared" si="54"/>
        <v>0</v>
      </c>
      <c r="CM69" s="74">
        <f t="shared" si="55"/>
        <v>0</v>
      </c>
      <c r="CN69" s="56"/>
      <c r="CO69" s="74">
        <f t="shared" si="56"/>
        <v>0</v>
      </c>
      <c r="CP69" s="56"/>
      <c r="CQ69" s="75">
        <f t="shared" si="57"/>
        <v>0</v>
      </c>
      <c r="DR69" s="73"/>
      <c r="DS69" s="74"/>
      <c r="DT69" s="56"/>
      <c r="DU69" s="74"/>
      <c r="DV69" s="56"/>
      <c r="DW69" s="75"/>
      <c r="EX69" s="73"/>
      <c r="EY69" s="74"/>
      <c r="EZ69" s="56"/>
      <c r="FA69" s="74"/>
      <c r="FB69" s="56"/>
      <c r="FC69" s="75"/>
      <c r="GD69" s="73"/>
      <c r="GE69" s="74"/>
      <c r="GF69" s="56"/>
      <c r="GG69" s="74"/>
      <c r="GH69" s="56"/>
      <c r="GI69" s="75"/>
      <c r="HJ69" s="73"/>
      <c r="HK69" s="74"/>
      <c r="HL69" s="56"/>
      <c r="HM69" s="74"/>
      <c r="HN69" s="56"/>
      <c r="HO69" s="75"/>
      <c r="IP69" s="73"/>
      <c r="IQ69" s="74"/>
      <c r="IR69" s="56"/>
      <c r="IS69" s="74"/>
      <c r="IT69" s="56"/>
      <c r="IU69" s="75"/>
    </row>
    <row r="70" spans="2:255">
      <c r="B70" s="10" t="s">
        <v>109</v>
      </c>
      <c r="Z70" s="81">
        <f t="shared" si="46"/>
        <v>0</v>
      </c>
      <c r="AA70" s="56">
        <f t="shared" si="47"/>
        <v>0</v>
      </c>
      <c r="AB70" s="56"/>
      <c r="AC70" s="56">
        <f t="shared" si="48"/>
        <v>0</v>
      </c>
      <c r="AD70" s="56"/>
      <c r="AE70" s="58">
        <f t="shared" si="49"/>
        <v>0</v>
      </c>
      <c r="BF70" s="73">
        <f t="shared" si="50"/>
        <v>0</v>
      </c>
      <c r="BG70" s="74">
        <f t="shared" si="51"/>
        <v>0</v>
      </c>
      <c r="BH70" s="56"/>
      <c r="BI70" s="74">
        <f t="shared" si="52"/>
        <v>0</v>
      </c>
      <c r="BJ70" s="56"/>
      <c r="BK70" s="75">
        <f t="shared" si="53"/>
        <v>0</v>
      </c>
      <c r="CL70" s="73">
        <f t="shared" si="54"/>
        <v>0</v>
      </c>
      <c r="CM70" s="74">
        <f t="shared" si="55"/>
        <v>0</v>
      </c>
      <c r="CN70" s="56"/>
      <c r="CO70" s="74">
        <f t="shared" si="56"/>
        <v>0</v>
      </c>
      <c r="CP70" s="56"/>
      <c r="CQ70" s="75">
        <f t="shared" si="57"/>
        <v>0</v>
      </c>
      <c r="DR70" s="73"/>
      <c r="DS70" s="74"/>
      <c r="DT70" s="56"/>
      <c r="DU70" s="74"/>
      <c r="DV70" s="56"/>
      <c r="DW70" s="75"/>
      <c r="EX70" s="73"/>
      <c r="EY70" s="74"/>
      <c r="EZ70" s="56"/>
      <c r="FA70" s="74"/>
      <c r="FB70" s="56"/>
      <c r="FC70" s="75"/>
      <c r="GD70" s="73"/>
      <c r="GE70" s="74"/>
      <c r="GF70" s="56"/>
      <c r="GG70" s="74"/>
      <c r="GH70" s="56"/>
      <c r="GI70" s="75"/>
      <c r="HJ70" s="73"/>
      <c r="HK70" s="74"/>
      <c r="HL70" s="56"/>
      <c r="HM70" s="74"/>
      <c r="HN70" s="56"/>
      <c r="HO70" s="75"/>
      <c r="IP70" s="73"/>
      <c r="IQ70" s="74"/>
      <c r="IR70" s="56"/>
      <c r="IS70" s="74"/>
      <c r="IT70" s="56"/>
      <c r="IU70" s="75"/>
    </row>
    <row r="71" spans="2:255">
      <c r="B71" s="10" t="s">
        <v>110</v>
      </c>
      <c r="Z71" s="81">
        <f t="shared" si="46"/>
        <v>0</v>
      </c>
      <c r="AA71" s="56">
        <f t="shared" si="47"/>
        <v>0</v>
      </c>
      <c r="AB71" s="56"/>
      <c r="AC71" s="56">
        <f t="shared" si="48"/>
        <v>0</v>
      </c>
      <c r="AD71" s="56"/>
      <c r="AE71" s="58">
        <f t="shared" si="49"/>
        <v>0</v>
      </c>
      <c r="BF71" s="73">
        <f t="shared" si="50"/>
        <v>0</v>
      </c>
      <c r="BG71" s="74">
        <f t="shared" si="51"/>
        <v>0</v>
      </c>
      <c r="BH71" s="56"/>
      <c r="BI71" s="74">
        <f t="shared" si="52"/>
        <v>0</v>
      </c>
      <c r="BJ71" s="56"/>
      <c r="BK71" s="75">
        <f t="shared" si="53"/>
        <v>0</v>
      </c>
      <c r="CL71" s="73">
        <f t="shared" si="54"/>
        <v>0</v>
      </c>
      <c r="CM71" s="74">
        <f t="shared" si="55"/>
        <v>0</v>
      </c>
      <c r="CN71" s="56"/>
      <c r="CO71" s="74">
        <f t="shared" si="56"/>
        <v>0</v>
      </c>
      <c r="CP71" s="56"/>
      <c r="CQ71" s="75">
        <f t="shared" si="57"/>
        <v>0</v>
      </c>
      <c r="DR71" s="73"/>
      <c r="DS71" s="74"/>
      <c r="DT71" s="56"/>
      <c r="DU71" s="74"/>
      <c r="DV71" s="56"/>
      <c r="DW71" s="75"/>
      <c r="EX71" s="73"/>
      <c r="EY71" s="74"/>
      <c r="EZ71" s="56"/>
      <c r="FA71" s="74"/>
      <c r="FB71" s="56"/>
      <c r="FC71" s="75"/>
      <c r="GD71" s="73"/>
      <c r="GE71" s="74"/>
      <c r="GF71" s="56"/>
      <c r="GG71" s="74"/>
      <c r="GH71" s="56"/>
      <c r="GI71" s="75"/>
      <c r="HJ71" s="73"/>
      <c r="HK71" s="74"/>
      <c r="HL71" s="56"/>
      <c r="HM71" s="74"/>
      <c r="HN71" s="56"/>
      <c r="HO71" s="75"/>
      <c r="IP71" s="73"/>
      <c r="IQ71" s="74"/>
      <c r="IR71" s="56"/>
      <c r="IS71" s="74"/>
      <c r="IT71" s="56"/>
      <c r="IU71" s="75"/>
    </row>
    <row r="72" spans="2:255">
      <c r="Z72" s="81">
        <f t="shared" si="46"/>
        <v>0</v>
      </c>
      <c r="AA72" s="56">
        <f t="shared" si="47"/>
        <v>0</v>
      </c>
      <c r="AB72" s="56"/>
      <c r="AC72" s="56">
        <f t="shared" si="48"/>
        <v>0</v>
      </c>
      <c r="AD72" s="56"/>
      <c r="AE72" s="58">
        <f t="shared" si="49"/>
        <v>0</v>
      </c>
      <c r="BF72" s="73">
        <f t="shared" si="50"/>
        <v>0</v>
      </c>
      <c r="BG72" s="74">
        <f t="shared" si="51"/>
        <v>0</v>
      </c>
      <c r="BH72" s="56"/>
      <c r="BI72" s="74">
        <f t="shared" si="52"/>
        <v>0</v>
      </c>
      <c r="BJ72" s="56"/>
      <c r="BK72" s="75">
        <f t="shared" si="53"/>
        <v>0</v>
      </c>
      <c r="CL72" s="73">
        <f t="shared" si="54"/>
        <v>0</v>
      </c>
      <c r="CM72" s="74">
        <f t="shared" si="55"/>
        <v>0</v>
      </c>
      <c r="CN72" s="56"/>
      <c r="CO72" s="74">
        <f t="shared" si="56"/>
        <v>0</v>
      </c>
      <c r="CP72" s="56"/>
      <c r="CQ72" s="75">
        <f t="shared" si="57"/>
        <v>0</v>
      </c>
      <c r="DR72" s="73"/>
      <c r="DS72" s="74"/>
      <c r="DT72" s="56"/>
      <c r="DU72" s="74"/>
      <c r="DV72" s="56"/>
      <c r="DW72" s="75"/>
      <c r="EX72" s="73"/>
      <c r="EY72" s="74"/>
      <c r="EZ72" s="56"/>
      <c r="FA72" s="74"/>
      <c r="FB72" s="56"/>
      <c r="FC72" s="75"/>
      <c r="GD72" s="73"/>
      <c r="GE72" s="74"/>
      <c r="GF72" s="56"/>
      <c r="GG72" s="74"/>
      <c r="GH72" s="56"/>
      <c r="GI72" s="75"/>
      <c r="HJ72" s="73"/>
      <c r="HK72" s="74"/>
      <c r="HL72" s="56"/>
      <c r="HM72" s="74"/>
      <c r="HN72" s="56"/>
      <c r="HO72" s="75"/>
      <c r="IP72" s="73"/>
      <c r="IQ72" s="74"/>
      <c r="IR72" s="56"/>
      <c r="IS72" s="74"/>
      <c r="IT72" s="56"/>
      <c r="IU72" s="75"/>
    </row>
    <row r="73" spans="2:255">
      <c r="B73" s="10" t="s">
        <v>111</v>
      </c>
      <c r="Z73" s="82">
        <f>SUM(Z37:Z72)</f>
        <v>0</v>
      </c>
      <c r="AA73" s="83">
        <f>SUM(AA37:AA72)</f>
        <v>0</v>
      </c>
      <c r="AB73" s="83"/>
      <c r="AC73" s="83">
        <f>SUM(AC37:AC72)</f>
        <v>0</v>
      </c>
      <c r="AD73" s="83" t="s">
        <v>0</v>
      </c>
      <c r="AE73" s="84">
        <f>SUM(AE37:AE72)</f>
        <v>0</v>
      </c>
      <c r="BF73" s="82">
        <f>SUM(BF37:BF72)</f>
        <v>0</v>
      </c>
      <c r="BG73" s="83">
        <f>SUM(BG37:BG72)</f>
        <v>0</v>
      </c>
      <c r="BH73" s="83"/>
      <c r="BI73" s="83">
        <f>SUM(BI37:BI72)</f>
        <v>0</v>
      </c>
      <c r="BJ73" s="83" t="s">
        <v>0</v>
      </c>
      <c r="BK73" s="84">
        <f>SUM(BK37:BK72)</f>
        <v>0</v>
      </c>
      <c r="CL73" s="82">
        <f>SUM(CL37:CL72)</f>
        <v>0</v>
      </c>
      <c r="CM73" s="83">
        <f>SUM(CM37:CM72)</f>
        <v>0</v>
      </c>
      <c r="CN73" s="83"/>
      <c r="CO73" s="83">
        <f>SUM(CO37:CO72)</f>
        <v>0</v>
      </c>
      <c r="CP73" s="83" t="s">
        <v>0</v>
      </c>
      <c r="CQ73" s="84">
        <f>SUM(CQ37:CQ72)</f>
        <v>0</v>
      </c>
      <c r="DR73" s="82"/>
      <c r="DS73" s="83"/>
      <c r="DT73" s="83"/>
      <c r="DU73" s="83"/>
      <c r="DV73" s="83"/>
      <c r="DW73" s="84"/>
      <c r="EX73" s="82"/>
      <c r="EY73" s="83"/>
      <c r="EZ73" s="83"/>
      <c r="FA73" s="83"/>
      <c r="FB73" s="83"/>
      <c r="FC73" s="84"/>
      <c r="GD73" s="82"/>
      <c r="GE73" s="83"/>
      <c r="GF73" s="83"/>
      <c r="GG73" s="83"/>
      <c r="GH73" s="83"/>
      <c r="GI73" s="84"/>
      <c r="HJ73" s="82"/>
      <c r="HK73" s="83"/>
      <c r="HL73" s="83"/>
      <c r="HM73" s="83"/>
      <c r="HN73" s="83"/>
      <c r="HO73" s="84"/>
      <c r="IP73" s="82"/>
      <c r="IQ73" s="83"/>
      <c r="IR73" s="83"/>
      <c r="IS73" s="83"/>
      <c r="IT73" s="83"/>
      <c r="IU73" s="84"/>
    </row>
    <row r="74" spans="2:255">
      <c r="B74" s="10" t="s">
        <v>112</v>
      </c>
      <c r="Z74" s="85" t="s">
        <v>0</v>
      </c>
      <c r="BF74" s="85" t="s">
        <v>0</v>
      </c>
    </row>
    <row r="75" spans="2:255">
      <c r="B75" s="10" t="s">
        <v>113</v>
      </c>
    </row>
    <row r="76" spans="2:255">
      <c r="B76" s="10" t="s">
        <v>114</v>
      </c>
      <c r="Z76" s="17" t="str">
        <f>Y2</f>
        <v>© Tom O'Haver, Version 3, March 2014</v>
      </c>
      <c r="BF76" s="17" t="s">
        <v>1</v>
      </c>
    </row>
    <row r="77" spans="2:255">
      <c r="Z77" s="10" t="s">
        <v>75</v>
      </c>
      <c r="BF77" s="10" t="s">
        <v>75</v>
      </c>
    </row>
    <row r="78" spans="2:255">
      <c r="B78" s="10" t="s">
        <v>125</v>
      </c>
      <c r="M78" s="17"/>
      <c r="N78" s="17"/>
      <c r="O78" s="110"/>
      <c r="Z78" s="22" t="s">
        <v>5</v>
      </c>
      <c r="AT78" s="17"/>
      <c r="AU78" s="17"/>
      <c r="BF78" s="22" t="s">
        <v>5</v>
      </c>
    </row>
    <row r="79" spans="2:255">
      <c r="B79" s="10" t="s">
        <v>126</v>
      </c>
      <c r="D79" s="110"/>
    </row>
    <row r="80" spans="2:255">
      <c r="B80" s="10" t="s">
        <v>127</v>
      </c>
      <c r="C80" s="59"/>
      <c r="E80" s="41"/>
      <c r="F80" s="41"/>
      <c r="G80" s="41"/>
      <c r="H80" s="41"/>
      <c r="I80" s="41"/>
      <c r="J80" s="41"/>
      <c r="K80" s="41"/>
      <c r="L80" s="41"/>
      <c r="M80" s="41"/>
      <c r="N80" s="41"/>
      <c r="O80" s="41"/>
      <c r="P80" s="41"/>
      <c r="Q80" s="41"/>
      <c r="R80" s="41"/>
      <c r="S80" s="41"/>
      <c r="T80" s="41"/>
      <c r="U80" s="41"/>
      <c r="V80" s="41"/>
      <c r="W80" s="41"/>
      <c r="X80" s="41"/>
      <c r="Y80" s="41"/>
    </row>
    <row r="81" spans="2:25">
      <c r="B81" s="10" t="s">
        <v>128</v>
      </c>
      <c r="E81" s="41"/>
      <c r="F81" s="41"/>
      <c r="G81" s="41"/>
      <c r="H81" s="41"/>
      <c r="I81" s="41"/>
      <c r="J81" s="41"/>
      <c r="K81" s="41"/>
      <c r="L81" s="41"/>
      <c r="M81" s="41"/>
      <c r="N81" s="41"/>
      <c r="O81" s="41"/>
      <c r="P81" s="41"/>
      <c r="Q81" s="41"/>
      <c r="R81" s="41"/>
      <c r="S81" s="41"/>
      <c r="T81" s="41"/>
      <c r="U81" s="41"/>
      <c r="V81" s="41"/>
      <c r="W81" s="41"/>
      <c r="X81" s="41"/>
      <c r="Y81" s="41"/>
    </row>
    <row r="82" spans="2:25">
      <c r="B82" s="10" t="s">
        <v>129</v>
      </c>
      <c r="E82" s="41"/>
      <c r="F82" s="41"/>
      <c r="G82" s="41"/>
      <c r="H82" s="41"/>
      <c r="I82" s="41"/>
      <c r="J82" s="41"/>
      <c r="K82" s="41"/>
      <c r="L82" s="41"/>
      <c r="M82" s="41"/>
      <c r="N82" s="41"/>
      <c r="O82" s="41"/>
      <c r="P82" s="41"/>
      <c r="Q82" s="41"/>
      <c r="R82" s="41"/>
      <c r="S82" s="41"/>
      <c r="T82" s="41"/>
      <c r="U82" s="41"/>
      <c r="V82" s="41"/>
      <c r="W82" s="41"/>
      <c r="X82" s="41"/>
      <c r="Y82" s="41"/>
    </row>
    <row r="83" spans="2:25">
      <c r="B83" s="10" t="s">
        <v>130</v>
      </c>
      <c r="E83" s="41"/>
      <c r="F83" s="41"/>
      <c r="G83" s="41"/>
      <c r="H83" s="41"/>
      <c r="I83" s="41"/>
      <c r="J83" s="41"/>
      <c r="K83" s="41"/>
      <c r="L83" s="41"/>
      <c r="M83" s="41"/>
      <c r="N83" s="41"/>
      <c r="O83" s="41"/>
      <c r="P83" s="41"/>
      <c r="Q83" s="41"/>
      <c r="R83" s="41"/>
      <c r="S83" s="41"/>
      <c r="T83" s="41"/>
      <c r="U83" s="41"/>
      <c r="V83" s="41"/>
      <c r="W83" s="41"/>
      <c r="X83" s="41"/>
      <c r="Y83" s="41"/>
    </row>
    <row r="84" spans="2:25"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1"/>
      <c r="V84" s="41"/>
      <c r="W84" s="41"/>
      <c r="X84" s="41"/>
      <c r="Y84" s="41"/>
    </row>
    <row r="85" spans="2:25">
      <c r="E85" s="41"/>
      <c r="F85" s="41"/>
      <c r="G85" s="41"/>
      <c r="H85" s="41"/>
      <c r="I85" s="41"/>
      <c r="J85" s="41"/>
      <c r="K85" s="41"/>
      <c r="L85" s="41"/>
      <c r="M85" s="41"/>
      <c r="N85" s="41"/>
      <c r="O85" s="41"/>
      <c r="P85" s="41"/>
      <c r="Q85" s="41"/>
      <c r="R85" s="41"/>
      <c r="S85" s="41"/>
      <c r="T85" s="41"/>
      <c r="U85" s="41"/>
      <c r="V85" s="41"/>
      <c r="W85" s="41"/>
      <c r="X85" s="41"/>
      <c r="Y85" s="41"/>
    </row>
    <row r="86" spans="2:25">
      <c r="B86" s="10" t="s">
        <v>115</v>
      </c>
      <c r="E86" s="41"/>
      <c r="F86" s="41"/>
      <c r="G86" s="41"/>
      <c r="H86" s="41"/>
      <c r="I86" s="41"/>
      <c r="J86" s="41"/>
      <c r="K86" s="41"/>
      <c r="L86" s="41"/>
      <c r="M86" s="41"/>
      <c r="N86" s="41"/>
      <c r="O86" s="41"/>
      <c r="P86" s="41"/>
      <c r="Q86" s="41"/>
      <c r="R86" s="41"/>
      <c r="S86" s="41"/>
      <c r="T86" s="41"/>
      <c r="U86" s="41"/>
      <c r="V86" s="41"/>
      <c r="W86" s="41"/>
      <c r="X86" s="41"/>
      <c r="Y86" s="41"/>
    </row>
    <row r="87" spans="2:25">
      <c r="B87" s="10" t="s">
        <v>116</v>
      </c>
      <c r="E87" s="41"/>
      <c r="F87" s="41"/>
      <c r="G87" s="41"/>
      <c r="H87" s="41"/>
      <c r="I87" s="41"/>
      <c r="J87" s="41"/>
      <c r="K87" s="41"/>
      <c r="L87" s="41"/>
      <c r="M87" s="41"/>
      <c r="N87" s="41"/>
      <c r="O87" s="41"/>
      <c r="P87" s="41"/>
      <c r="Q87" s="41"/>
      <c r="R87" s="41"/>
      <c r="S87" s="41"/>
      <c r="T87" s="41"/>
      <c r="U87" s="41"/>
      <c r="V87" s="41"/>
      <c r="W87" s="41"/>
      <c r="X87" s="41"/>
      <c r="Y87" s="41"/>
    </row>
    <row r="88" spans="2:25">
      <c r="B88" s="10" t="s">
        <v>117</v>
      </c>
      <c r="E88" s="41"/>
      <c r="F88" s="41"/>
      <c r="G88" s="41"/>
      <c r="H88" s="41"/>
      <c r="I88" s="41"/>
      <c r="J88" s="41"/>
      <c r="K88" s="41"/>
      <c r="L88" s="41"/>
      <c r="M88" s="41"/>
      <c r="N88" s="41"/>
      <c r="O88" s="41"/>
      <c r="P88" s="41"/>
      <c r="Q88" s="41"/>
      <c r="R88" s="41"/>
      <c r="S88" s="41"/>
      <c r="T88" s="41"/>
      <c r="U88" s="41"/>
      <c r="V88" s="41"/>
      <c r="W88" s="41"/>
      <c r="X88" s="41"/>
      <c r="Y88" s="41"/>
    </row>
    <row r="89" spans="2:25">
      <c r="B89" s="10" t="s">
        <v>118</v>
      </c>
      <c r="E89" s="41"/>
      <c r="F89" s="41"/>
      <c r="G89" s="41"/>
      <c r="H89" s="41"/>
      <c r="I89" s="41"/>
      <c r="J89" s="41"/>
      <c r="K89" s="41"/>
      <c r="L89" s="41"/>
      <c r="M89" s="41"/>
      <c r="N89" s="41"/>
      <c r="O89" s="41"/>
      <c r="P89" s="41"/>
      <c r="Q89" s="41"/>
      <c r="R89" s="41"/>
      <c r="S89" s="41"/>
      <c r="T89" s="41"/>
      <c r="U89" s="41"/>
      <c r="V89" s="41"/>
      <c r="W89" s="41"/>
      <c r="X89" s="41"/>
      <c r="Y89" s="41"/>
    </row>
    <row r="90" spans="2:25">
      <c r="B90" s="10" t="s">
        <v>119</v>
      </c>
      <c r="E90" s="41"/>
      <c r="F90" s="41"/>
      <c r="G90" s="41"/>
      <c r="H90" s="41"/>
      <c r="I90" s="41"/>
      <c r="J90" s="41"/>
      <c r="K90" s="41"/>
      <c r="L90" s="41"/>
      <c r="M90" s="41"/>
      <c r="N90" s="41"/>
      <c r="O90" s="41"/>
      <c r="P90" s="41"/>
      <c r="Q90" s="41"/>
      <c r="R90" s="41"/>
      <c r="S90" s="41"/>
      <c r="T90" s="41"/>
      <c r="U90" s="41"/>
      <c r="V90" s="41"/>
      <c r="W90" s="41"/>
      <c r="X90" s="41"/>
      <c r="Y90" s="41"/>
    </row>
    <row r="91" spans="2:25">
      <c r="E91" s="41"/>
      <c r="F91" s="41"/>
      <c r="G91" s="41"/>
      <c r="H91" s="41"/>
      <c r="I91" s="41"/>
      <c r="J91" s="41"/>
      <c r="K91" s="41"/>
      <c r="L91" s="41"/>
      <c r="M91" s="41"/>
      <c r="N91" s="41"/>
      <c r="O91" s="41"/>
      <c r="P91" s="41"/>
      <c r="Q91" s="41"/>
      <c r="R91" s="41"/>
      <c r="S91" s="41"/>
      <c r="T91" s="41"/>
      <c r="U91" s="41"/>
      <c r="V91" s="41"/>
      <c r="W91" s="41"/>
      <c r="X91" s="41"/>
      <c r="Y91" s="41"/>
    </row>
    <row r="92" spans="2:25">
      <c r="B92" s="10" t="s">
        <v>120</v>
      </c>
      <c r="E92" s="41"/>
      <c r="F92" s="41"/>
      <c r="G92" s="41"/>
      <c r="H92" s="41"/>
      <c r="I92" s="41"/>
      <c r="J92" s="41"/>
      <c r="K92" s="41"/>
      <c r="L92" s="41"/>
      <c r="M92" s="41"/>
      <c r="N92" s="41"/>
      <c r="O92" s="41"/>
      <c r="P92" s="41"/>
      <c r="Q92" s="41"/>
      <c r="R92" s="41"/>
      <c r="S92" s="41"/>
      <c r="T92" s="41"/>
      <c r="U92" s="41"/>
      <c r="V92" s="41"/>
      <c r="W92" s="41"/>
      <c r="X92" s="41"/>
      <c r="Y92" s="41"/>
    </row>
    <row r="93" spans="2:25">
      <c r="B93" s="10" t="s">
        <v>121</v>
      </c>
      <c r="E93" s="41"/>
      <c r="F93" s="41"/>
      <c r="G93" s="41"/>
      <c r="H93" s="41"/>
      <c r="I93" s="41"/>
      <c r="J93" s="41"/>
      <c r="K93" s="41"/>
      <c r="L93" s="41"/>
      <c r="M93" s="41"/>
      <c r="N93" s="41"/>
      <c r="O93" s="41"/>
      <c r="P93" s="41"/>
      <c r="Q93" s="41"/>
      <c r="R93" s="41"/>
      <c r="S93" s="41"/>
      <c r="T93" s="41"/>
      <c r="U93" s="41"/>
      <c r="V93" s="41"/>
      <c r="W93" s="41"/>
      <c r="X93" s="41"/>
      <c r="Y93" s="41"/>
    </row>
    <row r="94" spans="2:25">
      <c r="E94" s="41"/>
      <c r="F94" s="41"/>
      <c r="G94" s="41"/>
      <c r="H94" s="41"/>
      <c r="I94" s="41"/>
      <c r="J94" s="41"/>
      <c r="K94" s="41"/>
      <c r="L94" s="41"/>
      <c r="M94" s="41"/>
      <c r="N94" s="41"/>
      <c r="O94" s="41"/>
      <c r="P94" s="41"/>
      <c r="Q94" s="41"/>
      <c r="R94" s="41"/>
      <c r="S94" s="41"/>
      <c r="T94" s="41"/>
      <c r="U94" s="41"/>
      <c r="V94" s="41"/>
      <c r="W94" s="41"/>
      <c r="X94" s="41"/>
      <c r="Y94" s="41"/>
    </row>
    <row r="95" spans="2:25"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  <c r="W95" s="41"/>
      <c r="X95" s="41"/>
      <c r="Y95" s="41"/>
    </row>
    <row r="96" spans="2:25">
      <c r="E96" s="41"/>
      <c r="F96" s="41"/>
      <c r="G96" s="41"/>
      <c r="H96" s="41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  <c r="W96" s="41"/>
      <c r="X96" s="41"/>
      <c r="Y96" s="41"/>
    </row>
    <row r="97" spans="5:25"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  <c r="W97" s="41"/>
      <c r="X97" s="41"/>
      <c r="Y97" s="41"/>
    </row>
    <row r="98" spans="5:25"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  <c r="W98" s="41"/>
      <c r="X98" s="41"/>
      <c r="Y98" s="41"/>
    </row>
    <row r="99" spans="5:25"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  <c r="X99" s="41"/>
      <c r="Y99" s="41"/>
    </row>
    <row r="100" spans="5:25">
      <c r="E100" s="41"/>
      <c r="F100" s="41"/>
      <c r="G100" s="41"/>
      <c r="H100" s="41"/>
      <c r="I100" s="41"/>
      <c r="J100" s="41"/>
      <c r="K100" s="41"/>
      <c r="L100" s="41"/>
      <c r="M100" s="41"/>
      <c r="N100" s="41"/>
      <c r="O100" s="41"/>
      <c r="P100" s="41"/>
      <c r="Q100" s="41"/>
      <c r="R100" s="41"/>
      <c r="S100" s="41"/>
      <c r="T100" s="41"/>
      <c r="U100" s="41"/>
      <c r="V100" s="41"/>
      <c r="W100" s="41"/>
      <c r="X100" s="41"/>
      <c r="Y100" s="41"/>
    </row>
    <row r="101" spans="5:25">
      <c r="E101" s="41"/>
      <c r="F101" s="41"/>
      <c r="G101" s="41"/>
      <c r="H101" s="41"/>
      <c r="I101" s="41"/>
      <c r="J101" s="41"/>
      <c r="K101" s="41"/>
      <c r="L101" s="41"/>
      <c r="M101" s="41"/>
      <c r="N101" s="41"/>
      <c r="O101" s="41"/>
      <c r="P101" s="41"/>
      <c r="Q101" s="41"/>
      <c r="R101" s="41"/>
      <c r="S101" s="41"/>
      <c r="T101" s="41"/>
      <c r="U101" s="41"/>
      <c r="V101" s="41"/>
      <c r="W101" s="41"/>
      <c r="X101" s="41"/>
      <c r="Y101" s="41"/>
    </row>
    <row r="102" spans="5:25"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  <c r="W102" s="41"/>
      <c r="X102" s="41"/>
      <c r="Y102" s="41"/>
    </row>
    <row r="103" spans="5:25"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  <c r="W103" s="41"/>
      <c r="X103" s="41"/>
      <c r="Y103" s="41"/>
    </row>
    <row r="104" spans="5:25"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  <c r="W104" s="41"/>
      <c r="X104" s="41"/>
      <c r="Y104" s="41"/>
    </row>
    <row r="105" spans="5:25"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  <c r="W105" s="41"/>
      <c r="X105" s="41"/>
      <c r="Y105" s="41"/>
    </row>
    <row r="106" spans="5:25"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  <c r="W106" s="41"/>
      <c r="X106" s="41"/>
      <c r="Y106" s="41"/>
    </row>
    <row r="107" spans="5:25"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  <c r="W107" s="41"/>
      <c r="X107" s="41"/>
      <c r="Y107" s="41"/>
    </row>
    <row r="108" spans="5:25"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  <c r="W108" s="41"/>
      <c r="X108" s="41"/>
      <c r="Y108" s="41"/>
    </row>
    <row r="109" spans="5:25"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  <c r="W109" s="41"/>
      <c r="X109" s="41"/>
      <c r="Y109" s="41"/>
    </row>
    <row r="110" spans="5:25"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</row>
    <row r="111" spans="5:25"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  <c r="W111" s="41"/>
      <c r="X111" s="41"/>
      <c r="Y111" s="41"/>
    </row>
    <row r="112" spans="5:25"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</row>
    <row r="113" spans="2:25"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</row>
    <row r="114" spans="2:25"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  <c r="W114" s="41"/>
      <c r="X114" s="41"/>
      <c r="Y114" s="41"/>
    </row>
    <row r="115" spans="2:25"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</row>
    <row r="116" spans="2:25"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  <c r="W116" s="41"/>
      <c r="X116" s="41"/>
      <c r="Y116" s="41"/>
    </row>
    <row r="117" spans="2:25"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  <c r="W117" s="41"/>
      <c r="X117" s="41"/>
      <c r="Y117" s="41"/>
    </row>
    <row r="118" spans="2:25"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</row>
    <row r="119" spans="2:25"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  <c r="W119" s="41"/>
      <c r="X119" s="41"/>
      <c r="Y119" s="41"/>
    </row>
    <row r="120" spans="2:25">
      <c r="B120" s="85" t="s">
        <v>0</v>
      </c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  <c r="W120" s="41"/>
      <c r="X120" s="41"/>
      <c r="Y120" s="41"/>
    </row>
    <row r="121" spans="2:25">
      <c r="E121" s="41"/>
      <c r="F121" s="41"/>
      <c r="G121" s="41"/>
      <c r="H121" s="41"/>
      <c r="I121" s="41"/>
      <c r="J121" s="41"/>
      <c r="K121" s="41"/>
      <c r="L121" s="41"/>
      <c r="M121" s="41"/>
      <c r="N121" s="41"/>
      <c r="O121" s="41" t="str">
        <f>Sheet12!$K47</f>
        <v/>
      </c>
      <c r="P121" s="41" t="str">
        <f>Sheet13!$K47</f>
        <v/>
      </c>
      <c r="Q121" s="41" t="str">
        <f>Sheet14!$K47</f>
        <v/>
      </c>
      <c r="R121" s="41" t="str">
        <f>Sheet15!$K47</f>
        <v/>
      </c>
      <c r="S121" s="41" t="str">
        <f>Sheet16!$K47</f>
        <v/>
      </c>
      <c r="T121" s="41" t="str">
        <f>Sheet17!$K47</f>
        <v/>
      </c>
      <c r="U121" s="41" t="str">
        <f>Sheet18!$K47</f>
        <v/>
      </c>
      <c r="V121" s="41" t="str">
        <f>Sheet19!$K47</f>
        <v/>
      </c>
      <c r="W121" s="41" t="str">
        <f>Sheet20!$K47</f>
        <v/>
      </c>
      <c r="X121" s="41" t="str">
        <f>Sheet21!$K47</f>
        <v/>
      </c>
      <c r="Y121" s="41" t="str">
        <f>Sheet22!$K47</f>
        <v/>
      </c>
    </row>
    <row r="122" spans="2:25">
      <c r="E122" s="41"/>
      <c r="F122" s="41"/>
      <c r="G122" s="41"/>
      <c r="H122" s="41"/>
      <c r="I122" s="41"/>
      <c r="J122" s="41"/>
      <c r="K122" s="41"/>
      <c r="L122" s="41"/>
      <c r="M122" s="41"/>
      <c r="N122" s="41"/>
      <c r="O122" s="41" t="str">
        <f>Sheet12!$K48</f>
        <v/>
      </c>
      <c r="P122" s="41" t="str">
        <f>Sheet13!$K48</f>
        <v/>
      </c>
      <c r="Q122" s="41" t="str">
        <f>Sheet14!$K48</f>
        <v/>
      </c>
      <c r="R122" s="41" t="str">
        <f>Sheet15!$K48</f>
        <v/>
      </c>
      <c r="S122" s="41" t="str">
        <f>Sheet16!$K48</f>
        <v/>
      </c>
      <c r="T122" s="41" t="str">
        <f>Sheet17!$K48</f>
        <v/>
      </c>
      <c r="U122" s="41" t="str">
        <f>Sheet18!$K48</f>
        <v/>
      </c>
      <c r="V122" s="41" t="str">
        <f>Sheet19!$K48</f>
        <v/>
      </c>
      <c r="W122" s="41" t="str">
        <f>Sheet20!$K48</f>
        <v/>
      </c>
      <c r="X122" s="41" t="str">
        <f>Sheet21!$K48</f>
        <v/>
      </c>
      <c r="Y122" s="41" t="str">
        <f>Sheet22!$K48</f>
        <v/>
      </c>
    </row>
    <row r="123" spans="2:25">
      <c r="E123" s="41"/>
      <c r="F123" s="41"/>
      <c r="G123" s="41"/>
      <c r="H123" s="41"/>
      <c r="I123" s="41"/>
      <c r="J123" s="41"/>
      <c r="K123" s="41"/>
      <c r="L123" s="41"/>
      <c r="M123" s="41"/>
      <c r="N123" s="41"/>
      <c r="O123" s="41" t="str">
        <f>Sheet12!$K49</f>
        <v/>
      </c>
      <c r="P123" s="41" t="str">
        <f>Sheet13!$K49</f>
        <v/>
      </c>
      <c r="Q123" s="41" t="str">
        <f>Sheet14!$K49</f>
        <v/>
      </c>
      <c r="R123" s="41" t="str">
        <f>Sheet15!$K49</f>
        <v/>
      </c>
      <c r="S123" s="41" t="str">
        <f>Sheet16!$K49</f>
        <v/>
      </c>
      <c r="T123" s="41" t="str">
        <f>Sheet17!$K49</f>
        <v/>
      </c>
      <c r="U123" s="41" t="str">
        <f>Sheet18!$K49</f>
        <v/>
      </c>
      <c r="V123" s="41" t="str">
        <f>Sheet19!$K49</f>
        <v/>
      </c>
      <c r="W123" s="41" t="str">
        <f>Sheet20!$K49</f>
        <v/>
      </c>
      <c r="X123" s="41" t="str">
        <f>Sheet21!$K49</f>
        <v/>
      </c>
      <c r="Y123" s="41" t="str">
        <f>Sheet22!$K49</f>
        <v/>
      </c>
    </row>
    <row r="124" spans="2:25">
      <c r="E124" s="41"/>
      <c r="F124" s="41"/>
      <c r="G124" s="41"/>
      <c r="H124" s="41"/>
      <c r="I124" s="41"/>
      <c r="J124" s="41"/>
      <c r="K124" s="41"/>
      <c r="L124" s="41"/>
      <c r="M124" s="41"/>
      <c r="N124" s="41"/>
      <c r="O124" s="41" t="str">
        <f>Sheet12!$K50</f>
        <v/>
      </c>
      <c r="P124" s="41" t="str">
        <f>Sheet13!$K50</f>
        <v/>
      </c>
      <c r="Q124" s="41" t="str">
        <f>Sheet14!$K50</f>
        <v/>
      </c>
      <c r="R124" s="41" t="str">
        <f>Sheet15!$K50</f>
        <v/>
      </c>
      <c r="S124" s="41" t="str">
        <f>Sheet16!$K50</f>
        <v/>
      </c>
      <c r="T124" s="41" t="str">
        <f>Sheet17!$K50</f>
        <v/>
      </c>
      <c r="U124" s="41" t="str">
        <f>Sheet18!$K50</f>
        <v/>
      </c>
      <c r="V124" s="41" t="str">
        <f>Sheet19!$K50</f>
        <v/>
      </c>
      <c r="W124" s="41" t="str">
        <f>Sheet20!$K50</f>
        <v/>
      </c>
      <c r="X124" s="41" t="str">
        <f>Sheet21!$K50</f>
        <v/>
      </c>
      <c r="Y124" s="41" t="str">
        <f>Sheet22!$K50</f>
        <v/>
      </c>
    </row>
    <row r="125" spans="2:25">
      <c r="E125" s="41"/>
      <c r="F125" s="41"/>
      <c r="G125" s="41"/>
      <c r="H125" s="41"/>
      <c r="I125" s="41"/>
      <c r="J125" s="41"/>
      <c r="K125" s="41"/>
      <c r="L125" s="41"/>
      <c r="M125" s="41"/>
      <c r="N125" s="41"/>
      <c r="O125" s="41" t="str">
        <f>Sheet12!$K51</f>
        <v/>
      </c>
      <c r="P125" s="41" t="str">
        <f>Sheet13!$K51</f>
        <v/>
      </c>
      <c r="Q125" s="41" t="str">
        <f>Sheet14!$K51</f>
        <v/>
      </c>
      <c r="R125" s="41" t="str">
        <f>Sheet15!$K51</f>
        <v/>
      </c>
      <c r="S125" s="41" t="str">
        <f>Sheet16!$K51</f>
        <v/>
      </c>
      <c r="T125" s="41" t="str">
        <f>Sheet17!$K51</f>
        <v/>
      </c>
      <c r="U125" s="41" t="str">
        <f>Sheet18!$K51</f>
        <v/>
      </c>
      <c r="V125" s="41" t="str">
        <f>Sheet19!$K51</f>
        <v/>
      </c>
      <c r="W125" s="41" t="str">
        <f>Sheet20!$K51</f>
        <v/>
      </c>
      <c r="X125" s="41" t="str">
        <f>Sheet21!$K51</f>
        <v/>
      </c>
      <c r="Y125" s="41" t="str">
        <f>Sheet22!$K51</f>
        <v/>
      </c>
    </row>
    <row r="126" spans="2:25">
      <c r="D126" s="71"/>
      <c r="E126" s="41"/>
      <c r="F126" s="41"/>
      <c r="G126" s="41"/>
      <c r="H126" s="41"/>
      <c r="I126" s="41"/>
      <c r="J126" s="41"/>
      <c r="K126" s="41"/>
      <c r="L126" s="41"/>
      <c r="M126" s="41"/>
      <c r="N126" s="41"/>
      <c r="O126" s="41" t="e">
        <f ca="1">Sheet12!$Y29</f>
        <v>#DIV/0!</v>
      </c>
      <c r="P126" s="41" t="e">
        <f ca="1">Sheet13!$Y29</f>
        <v>#DIV/0!</v>
      </c>
      <c r="Q126" s="41" t="e">
        <f ca="1">Sheet14!$Y29</f>
        <v>#DIV/0!</v>
      </c>
      <c r="R126" s="41" t="e">
        <f ca="1">Sheet15!$Y29</f>
        <v>#DIV/0!</v>
      </c>
      <c r="S126" s="41" t="e">
        <f ca="1">Sheet16!$Y29</f>
        <v>#DIV/0!</v>
      </c>
      <c r="T126" s="41" t="e">
        <f ca="1">Sheet17!$Y29</f>
        <v>#DIV/0!</v>
      </c>
      <c r="U126" s="41" t="e">
        <f ca="1">Sheet18!$Y29</f>
        <v>#DIV/0!</v>
      </c>
      <c r="V126" s="41" t="e">
        <f ca="1">Sheet19!$Y29</f>
        <v>#DIV/0!</v>
      </c>
      <c r="W126" s="41" t="e">
        <f ca="1">Sheet20!$Y29</f>
        <v>#DIV/0!</v>
      </c>
      <c r="X126" s="41" t="e">
        <f ca="1">Sheet21!$Y29</f>
        <v>#DIV/0!</v>
      </c>
      <c r="Y126" s="41" t="e">
        <f ca="1">Sheet22!$Y29</f>
        <v>#DIV/0!</v>
      </c>
    </row>
    <row r="127" spans="2:25">
      <c r="D127" s="71"/>
      <c r="E127" s="41"/>
      <c r="F127" s="41"/>
      <c r="G127" s="41"/>
      <c r="H127" s="41"/>
      <c r="I127" s="41"/>
      <c r="J127" s="41"/>
      <c r="K127" s="41"/>
      <c r="L127" s="41"/>
      <c r="M127" s="41"/>
      <c r="N127" s="41"/>
      <c r="O127" s="41" t="e">
        <f ca="1">Sheet12!$Y30</f>
        <v>#DIV/0!</v>
      </c>
      <c r="P127" s="41" t="e">
        <f ca="1">Sheet13!$Y30</f>
        <v>#DIV/0!</v>
      </c>
      <c r="Q127" s="41" t="e">
        <f ca="1">Sheet14!$Y30</f>
        <v>#DIV/0!</v>
      </c>
      <c r="R127" s="41" t="e">
        <f ca="1">Sheet15!$Y30</f>
        <v>#DIV/0!</v>
      </c>
      <c r="S127" s="41" t="e">
        <f ca="1">Sheet16!$Y30</f>
        <v>#DIV/0!</v>
      </c>
      <c r="T127" s="41" t="e">
        <f ca="1">Sheet17!$Y30</f>
        <v>#DIV/0!</v>
      </c>
      <c r="U127" s="41" t="e">
        <f ca="1">Sheet18!$Y30</f>
        <v>#DIV/0!</v>
      </c>
      <c r="V127" s="41" t="e">
        <f ca="1">Sheet19!$Y30</f>
        <v>#DIV/0!</v>
      </c>
      <c r="W127" s="41" t="e">
        <f ca="1">Sheet20!$Y30</f>
        <v>#DIV/0!</v>
      </c>
      <c r="X127" s="41" t="e">
        <f ca="1">Sheet21!$Y30</f>
        <v>#DIV/0!</v>
      </c>
      <c r="Y127" s="41" t="e">
        <f ca="1">Sheet22!$Y30</f>
        <v>#DIV/0!</v>
      </c>
    </row>
    <row r="128" spans="2:25">
      <c r="D128" s="71"/>
      <c r="E128" s="41"/>
      <c r="F128" s="41"/>
      <c r="G128" s="41"/>
      <c r="H128" s="41"/>
      <c r="I128" s="41"/>
      <c r="J128" s="41"/>
      <c r="K128" s="41"/>
      <c r="L128" s="41"/>
      <c r="M128" s="41"/>
      <c r="N128" s="41"/>
      <c r="O128" s="41" t="e">
        <f ca="1">Sheet12!$Y31</f>
        <v>#DIV/0!</v>
      </c>
      <c r="P128" s="41" t="e">
        <f ca="1">Sheet13!$Y31</f>
        <v>#DIV/0!</v>
      </c>
      <c r="Q128" s="41" t="e">
        <f ca="1">Sheet14!$Y31</f>
        <v>#DIV/0!</v>
      </c>
      <c r="R128" s="41" t="e">
        <f ca="1">Sheet15!$Y31</f>
        <v>#DIV/0!</v>
      </c>
      <c r="S128" s="41" t="e">
        <f ca="1">Sheet16!$Y31</f>
        <v>#DIV/0!</v>
      </c>
      <c r="T128" s="41" t="e">
        <f ca="1">Sheet17!$Y31</f>
        <v>#DIV/0!</v>
      </c>
      <c r="U128" s="41" t="e">
        <f ca="1">Sheet18!$Y31</f>
        <v>#DIV/0!</v>
      </c>
      <c r="V128" s="41" t="e">
        <f ca="1">Sheet19!$Y31</f>
        <v>#DIV/0!</v>
      </c>
      <c r="W128" s="41" t="e">
        <f ca="1">Sheet20!$Y31</f>
        <v>#DIV/0!</v>
      </c>
      <c r="X128" s="41" t="e">
        <f ca="1">Sheet21!$Y31</f>
        <v>#DIV/0!</v>
      </c>
      <c r="Y128" s="41" t="e">
        <f ca="1">Sheet22!$Y31</f>
        <v>#DIV/0!</v>
      </c>
    </row>
    <row r="129" spans="2:25">
      <c r="F129" s="41"/>
      <c r="G129" s="41"/>
      <c r="H129" s="41"/>
      <c r="I129" s="41"/>
      <c r="J129" s="41"/>
      <c r="K129" s="41"/>
      <c r="L129" s="41"/>
      <c r="M129" s="41"/>
      <c r="N129" s="41"/>
      <c r="O129" s="41"/>
      <c r="P129" s="41"/>
      <c r="Q129" s="41"/>
      <c r="R129" s="41"/>
      <c r="S129" s="41"/>
      <c r="T129" s="41"/>
      <c r="U129" s="41"/>
      <c r="V129" s="41"/>
      <c r="W129" s="41"/>
      <c r="X129" s="41"/>
      <c r="Y129" s="41"/>
    </row>
    <row r="130" spans="2:25">
      <c r="D130" s="7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 t="e">
        <f ca="1">Sheet12!$Y33</f>
        <v>#DIV/0!</v>
      </c>
      <c r="P130" s="111" t="e">
        <f ca="1">Sheet13!$Y33</f>
        <v>#DIV/0!</v>
      </c>
      <c r="Q130" s="111" t="e">
        <f ca="1">Sheet14!$Y33</f>
        <v>#DIV/0!</v>
      </c>
      <c r="R130" s="111" t="e">
        <f ca="1">Sheet15!$Y33</f>
        <v>#DIV/0!</v>
      </c>
      <c r="S130" s="111" t="e">
        <f ca="1">Sheet16!$Y33</f>
        <v>#DIV/0!</v>
      </c>
      <c r="T130" s="111" t="e">
        <f ca="1">Sheet17!$Y33</f>
        <v>#DIV/0!</v>
      </c>
      <c r="U130" s="111" t="e">
        <f ca="1">Sheet18!$Y33</f>
        <v>#DIV/0!</v>
      </c>
      <c r="V130" s="111" t="e">
        <f ca="1">Sheet19!$Y33</f>
        <v>#DIV/0!</v>
      </c>
      <c r="W130" s="111" t="e">
        <f ca="1">Sheet20!$Y33</f>
        <v>#DIV/0!</v>
      </c>
      <c r="X130" s="111" t="e">
        <f ca="1">Sheet21!$Y33</f>
        <v>#DIV/0!</v>
      </c>
      <c r="Y130" s="111" t="e">
        <f ca="1">Sheet22!$Y33</f>
        <v>#DIV/0!</v>
      </c>
    </row>
    <row r="141" spans="2:25">
      <c r="B141" s="10" t="s">
        <v>0</v>
      </c>
      <c r="C141" s="10" t="s">
        <v>0</v>
      </c>
      <c r="D141" s="10" t="s">
        <v>0</v>
      </c>
    </row>
  </sheetData>
  <pageMargins left="0.78749999999999998" right="0.78749999999999998" top="1.0249999999999999" bottom="1.0249999999999999" header="0.78749999999999998" footer="0.78749999999999998"/>
  <pageSetup orientation="landscape" useFirstPageNumber="1" horizontalDpi="300" verticalDpi="300" r:id="rId1"/>
  <headerFooter alignWithMargins="0">
    <oddHeader>&amp;C&amp;A</oddHeader>
    <oddFooter>&amp;CPage 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0.76161774174551011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0.95823229780736419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3.0864681233885083E-2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0.89066211801034445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0.91092314044498923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0.26323241819760423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9.6664350769895435E-2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3.356302346628548E-2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0.64342950733694304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0.14299083922461797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0.35562360888185529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0.87775967504288155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0.44266949101613373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0.88321336945554163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0.68944383387128738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0.73257946464215162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0.85517792409306503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0.79288625004433577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0.76448932790778146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0.26055968922609174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0.60147725870076718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0.22653322651366781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0.99275274343176456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0.487438375401128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0.91070546065392444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0.73721527104714712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7.1818441029551483E-2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0.76349481201833513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0.41166629868309923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0.28930330980890062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0.93411103622313385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5.2640345141554579E-2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0.5187156161763099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0.92414633953221748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0.52343099378592506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0.41920226360632684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0.82111770855391675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0.54972473333051886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0.85678000388478259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0.4567801413364212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0.65450567560230144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0.83489883599090253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0.89281692985002581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0.3839235638559273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0.84653424707446223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0.31677975970788874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0.400523150315651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0.52008266024690131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0.22168865734954502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0.52648842316915279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0.76169710291311254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0.87263294550296766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0.12007424994388938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0.79815396063060451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0.42160542625444408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0.1871109964226243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0.33848238471876269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0.67595701163368427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0.48247950487199143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0.66873493026324848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0.79107206981959477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0.92040089190188457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0.79631395857389053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0.85666358225721762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0.89484044112094119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0.26193498215964273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0.35427376321964588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0.13236432396798559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3.9172163548911954E-2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0.35639436338385921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0.24120504054752734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0.16286514220870274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0.63775889081857673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0.764307911197882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0.83541859483798619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0.21308824544268123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0.9740895015918053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0.30799974484430415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0.97078205140670126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0.39162714356221007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0.41149730382391025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0.64485844455018781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0.49785845269433215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0.27067395150997453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8.8094230153289876E-2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7.5595869304366681E-2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0.80109532509554005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0.88041655680196473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0.4264311944875212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0.77755139601038648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0.23440103018757241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0.88347526900985451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0.33612412954863413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0.61232395904372905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0.86609602569239907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0.73003932116580827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0.39087222149719658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0.43228512864740676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0.23077882032321484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0.14067929125498391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5.2106389580182544E-2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0.48315061559845995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0.62758462270635795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0.72983668324782702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0.91459468254487386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0.7674711498651885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8.7294053205829947E-2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0.37793481606707047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0.7571315758886088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0.40089941630016313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0.72699721523664274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0.95699451741198049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0.20241763139491054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0.98508035536533167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0.91419537935642847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0.16335326049838061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0.98958573465661182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0.62393615073014685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0.93269812746980041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0.31448310221849352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0.23555643289458672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0.60311930334298425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0.84437254765853065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0.27872300978748721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0.17203235703496833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0.52284556495818546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0.29088589079793425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0.3547594855986056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0.42541286884288099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0.69856911629964646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0.52668811958677253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0.56179476738275802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0.60024940560249296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0.25295336986587835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0.50327683449179372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0.56249316420471018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9.2374735150977938E-2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0.84316063067070723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0.91077551247365041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0.30375236415446882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0.21714156809365182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0.78518874343476486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0.93269828906695273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0.10908292067134362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0.79401225840069323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0.67136529267806033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0.48114911501878777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0.52994735135175841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0.26099055515875413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0.5447958479726529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0.34919425707970519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0.20926107503509161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0.25651148618920616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0.72579078405561326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0.45129189555461635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0.88788675411506857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0.4785495759235413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0.55843880647623723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0.21838414586651655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0.38107057972550018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0.58029387485236661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0.33714639506592614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4.080398870381674E-2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0.8792326439935223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0.68478075083721679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0.74536244055897549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0.5860870920878074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0.37420466578689771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0.53126069048766544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0.43925426587521033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0.24264578643142587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0.31243883367403535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3.1629009050603951E-2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0.23002346790052064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0.76554100193907804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0.82822768572160776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9.3464783282291686E-2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0.1465883124309123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0.33417309321140731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0.52646579830003015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0.27181357271417339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0.72882539410994596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0.11176411979155509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2.7872223448235811E-2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0.81588243487174406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0.73029836182763264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0.31787418139570189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0.65033928313780354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0.30945671857464796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0.97076003791748255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0.94330721385290661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3.1103552298355597E-2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0.82364247667559276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0.25936280568806724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0.41181471926808444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0.81653989115827452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0.36203409043638812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0.23317653769101765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0.33391625689732107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0.44060231640429315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0.63486562581563133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0.30165488888959302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0.34890384331074387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0.93953835638578787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0.47690742211903925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0.88170296072045162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0.93540665589448124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0.9744979455410463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0.12471240766741398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0.47122418240093489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0.30358829008687194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0.85137764461832754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9.255511072155953E-2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0.76826935167742705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0.52520495704001502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0.72027974978202325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8.9774836983477213E-3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0.91057799642700155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0.11668041592433198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0.41743438420078693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0.51289601589997158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0.90388925757168703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0.76668936341772986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0.75725074468247933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3.5468562414421978E-2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topLeftCell="D1"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0.57566355674332437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0.57680740062663194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0.2576623567356352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0.33882318560883351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0.18376677687170806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0.81014580119119628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0.92669548553658465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0.42030009800742285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0.51018461335768439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0.20815539597174415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0.97361303857484494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0.88645131569244029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0.93709979102747898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0.25730890921103033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0.3402034199551115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0.99437370842628992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0.46861528908248395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4.661187492937191E-2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0.32118379678146802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0.90035831757249885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0.39072699077314677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0.18141635531387712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0.58127569081704522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0.65080282592772865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0.69312709366578429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0.77330911200336394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0.17475452680614856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0.18549727731876031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0.701767805597595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0.23752891031532053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3.0802277479811901E-2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0.26658469084728853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0.78457443367587709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0.87440951538761147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0.95719962029642924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0.32591858426894371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8.7140040326801893E-2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0.542048392262652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0.4637803707330268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0.27723511766017583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0.69686127619935256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0.39030425936105551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0.90715110534063681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0.87869262426231309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4.4145842663248724E-2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P78"/>
  <sheetViews>
    <sheetView workbookViewId="0">
      <selection sqref="A1:AE73"/>
    </sheetView>
  </sheetViews>
  <sheetFormatPr defaultRowHeight="12.75"/>
  <sheetData>
    <row r="5" spans="1:42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42">
      <c r="A6" s="10">
        <f ca="1">RAND()</f>
        <v>0.62491323174251656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42">
      <c r="A7" s="10">
        <f t="shared" ref="A7:A50" ca="1" si="6">RAND()</f>
        <v>0.21037946650061978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42">
      <c r="A8" s="10">
        <f t="shared" ca="1" si="6"/>
        <v>6.3414468105421617E-2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42">
      <c r="A9" s="10">
        <f t="shared" ca="1" si="6"/>
        <v>6.8449733304264737E-2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42">
      <c r="A10" s="10">
        <f t="shared" ca="1" si="6"/>
        <v>0.78019572615476596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</row>
    <row r="11" spans="1:42">
      <c r="A11" s="10">
        <f t="shared" ca="1" si="6"/>
        <v>0.42487363628277575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  <c r="AF11" s="10"/>
      <c r="AG11" s="10"/>
      <c r="AH11" s="10"/>
      <c r="AI11" s="38"/>
      <c r="AJ11" s="38"/>
      <c r="AK11" s="10"/>
      <c r="AL11" s="10"/>
      <c r="AM11" s="10"/>
      <c r="AN11" s="10"/>
      <c r="AO11" s="10"/>
      <c r="AP11" s="10"/>
    </row>
    <row r="12" spans="1:42">
      <c r="A12" s="10">
        <f t="shared" ca="1" si="6"/>
        <v>0.81838763757194055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  <c r="AF12" s="10"/>
      <c r="AG12" s="10"/>
      <c r="AH12" s="10"/>
      <c r="AI12" s="38"/>
      <c r="AJ12" s="38"/>
      <c r="AK12" s="10"/>
      <c r="AL12" s="10"/>
      <c r="AM12" s="10"/>
      <c r="AN12" s="10"/>
      <c r="AO12" s="10"/>
      <c r="AP12" s="10"/>
    </row>
    <row r="13" spans="1:42">
      <c r="A13" s="10">
        <f t="shared" ca="1" si="6"/>
        <v>0.95819349068709525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  <c r="AF13" s="10"/>
      <c r="AG13" s="10"/>
      <c r="AH13" s="10"/>
      <c r="AI13" s="38"/>
      <c r="AJ13" s="38"/>
      <c r="AK13" s="10"/>
      <c r="AL13" s="10"/>
      <c r="AM13" s="10"/>
      <c r="AN13" s="10"/>
      <c r="AO13" s="10"/>
      <c r="AP13" s="10"/>
    </row>
    <row r="14" spans="1:42">
      <c r="A14" s="10">
        <f t="shared" ca="1" si="6"/>
        <v>0.6645251502127455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  <c r="AF14" s="10"/>
      <c r="AG14" s="10"/>
      <c r="AH14" s="10"/>
      <c r="AI14" s="38"/>
      <c r="AJ14" s="38"/>
      <c r="AK14" s="10"/>
      <c r="AL14" s="10"/>
      <c r="AM14" s="10"/>
      <c r="AN14" s="10"/>
      <c r="AO14" s="10"/>
      <c r="AP14" s="10"/>
    </row>
    <row r="15" spans="1:42">
      <c r="A15" s="10">
        <f t="shared" ca="1" si="6"/>
        <v>0.66697929984085524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  <c r="AF15" s="10"/>
      <c r="AG15" s="10"/>
      <c r="AH15" s="10"/>
      <c r="AI15" s="38"/>
      <c r="AJ15" s="38"/>
      <c r="AK15" s="10"/>
      <c r="AL15" s="10"/>
      <c r="AM15" s="10"/>
      <c r="AN15" s="10"/>
      <c r="AO15" s="10"/>
      <c r="AP15" s="10"/>
    </row>
    <row r="16" spans="1:42">
      <c r="A16" s="10">
        <f t="shared" ca="1" si="6"/>
        <v>0.25509451417959139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  <c r="AF16" s="10"/>
      <c r="AG16" s="10"/>
      <c r="AH16" s="10"/>
      <c r="AI16" s="38"/>
      <c r="AJ16" s="38"/>
      <c r="AK16" s="10"/>
      <c r="AL16" s="10"/>
      <c r="AM16" s="10"/>
      <c r="AN16" s="10"/>
      <c r="AO16" s="10"/>
      <c r="AP16" s="10"/>
    </row>
    <row r="17" spans="1:42">
      <c r="A17" s="10">
        <f t="shared" ca="1" si="6"/>
        <v>0.93419103203695508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  <c r="AF17" s="10"/>
      <c r="AG17" s="10"/>
      <c r="AH17" s="10"/>
      <c r="AI17" s="38"/>
      <c r="AJ17" s="38"/>
      <c r="AK17" s="10"/>
      <c r="AL17" s="10"/>
      <c r="AM17" s="10"/>
      <c r="AN17" s="10"/>
      <c r="AO17" s="10"/>
      <c r="AP17" s="10"/>
    </row>
    <row r="18" spans="1:42">
      <c r="A18" s="10">
        <f t="shared" ca="1" si="6"/>
        <v>0.5352231303725018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  <c r="AF18" s="10"/>
      <c r="AG18" s="10"/>
      <c r="AH18" s="10"/>
      <c r="AI18" s="38"/>
      <c r="AJ18" s="38"/>
      <c r="AK18" s="10"/>
      <c r="AL18" s="10"/>
      <c r="AM18" s="10"/>
      <c r="AN18" s="10"/>
      <c r="AO18" s="10"/>
      <c r="AP18" s="10"/>
    </row>
    <row r="19" spans="1:42">
      <c r="A19" s="10">
        <f t="shared" ca="1" si="6"/>
        <v>0.92064997569813356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  <c r="AF19" s="10"/>
      <c r="AG19" s="10"/>
      <c r="AH19" s="10"/>
      <c r="AI19" s="38"/>
      <c r="AJ19" s="38"/>
      <c r="AK19" s="10"/>
      <c r="AL19" s="10"/>
      <c r="AM19" s="10"/>
      <c r="AN19" s="10"/>
      <c r="AO19" s="10"/>
      <c r="AP19" s="10"/>
    </row>
    <row r="20" spans="1:42">
      <c r="A20" s="10">
        <f t="shared" ca="1" si="6"/>
        <v>0.64992122332409119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  <c r="AF20" s="10"/>
      <c r="AG20" s="10"/>
      <c r="AH20" s="10"/>
      <c r="AI20" s="38"/>
      <c r="AJ20" s="38"/>
      <c r="AK20" s="10"/>
      <c r="AL20" s="10"/>
      <c r="AM20" s="10"/>
      <c r="AN20" s="10"/>
      <c r="AO20" s="10"/>
      <c r="AP20" s="10"/>
    </row>
    <row r="21" spans="1:42">
      <c r="A21" s="10">
        <f t="shared" ca="1" si="6"/>
        <v>0.45086908858534103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  <c r="AF21" s="10"/>
      <c r="AG21" s="10"/>
      <c r="AH21" s="10"/>
      <c r="AI21" s="38"/>
      <c r="AJ21" s="38"/>
      <c r="AK21" s="10"/>
      <c r="AL21" s="10"/>
      <c r="AM21" s="10"/>
      <c r="AN21" s="10"/>
      <c r="AO21" s="10"/>
      <c r="AP21" s="10"/>
    </row>
    <row r="22" spans="1:42">
      <c r="A22" s="10">
        <f t="shared" ca="1" si="6"/>
        <v>0.45767210958588245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  <c r="AF22" s="10"/>
      <c r="AG22" s="10"/>
      <c r="AH22" s="10"/>
      <c r="AI22" s="38"/>
      <c r="AJ22" s="38"/>
      <c r="AK22" s="10"/>
      <c r="AL22" s="10"/>
      <c r="AM22" s="10"/>
      <c r="AN22" s="10"/>
      <c r="AO22" s="10"/>
      <c r="AP22" s="10"/>
    </row>
    <row r="23" spans="1:42">
      <c r="A23" s="10">
        <f t="shared" ca="1" si="6"/>
        <v>0.61393870873486267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  <c r="AF23" s="10"/>
      <c r="AG23" s="10"/>
      <c r="AH23" s="10"/>
      <c r="AI23" s="38"/>
      <c r="AJ23" s="38"/>
      <c r="AK23" s="10"/>
      <c r="AL23" s="10"/>
      <c r="AM23" s="10"/>
      <c r="AN23" s="10"/>
      <c r="AO23" s="10"/>
      <c r="AP23" s="10"/>
    </row>
    <row r="24" spans="1:42">
      <c r="A24" s="10">
        <f t="shared" ca="1" si="6"/>
        <v>0.64674025056948314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  <c r="AF24" s="10"/>
      <c r="AG24" s="10"/>
      <c r="AH24" s="10"/>
      <c r="AI24" s="38"/>
      <c r="AJ24" s="38"/>
      <c r="AK24" s="10"/>
      <c r="AL24" s="10"/>
      <c r="AM24" s="10"/>
      <c r="AN24" s="10"/>
      <c r="AO24" s="10"/>
      <c r="AP24" s="10"/>
    </row>
    <row r="25" spans="1:42">
      <c r="A25" s="10">
        <f t="shared" ca="1" si="6"/>
        <v>6.416121247697304E-3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  <c r="AF25" s="10"/>
      <c r="AG25" s="10"/>
      <c r="AH25" s="10"/>
      <c r="AI25" s="38"/>
      <c r="AJ25" s="38"/>
      <c r="AK25" s="10"/>
      <c r="AL25" s="10"/>
      <c r="AM25" s="10"/>
      <c r="AN25" s="10"/>
      <c r="AO25" s="10"/>
      <c r="AP25" s="10"/>
    </row>
    <row r="26" spans="1:42">
      <c r="A26" s="10">
        <f t="shared" ca="1" si="6"/>
        <v>0.83851931481943676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</row>
    <row r="27" spans="1:42">
      <c r="A27" s="10">
        <f t="shared" ca="1" si="6"/>
        <v>0.97363011817000222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  <c r="AF27" s="10"/>
      <c r="AG27" s="10"/>
      <c r="AH27" s="10"/>
      <c r="AI27" s="44"/>
      <c r="AJ27" s="45"/>
      <c r="AK27" s="45"/>
      <c r="AL27" s="45"/>
      <c r="AM27" s="45"/>
      <c r="AN27" s="45"/>
      <c r="AO27" s="45"/>
      <c r="AP27" s="46"/>
    </row>
    <row r="28" spans="1:42">
      <c r="A28" s="10">
        <f t="shared" ca="1" si="6"/>
        <v>0.60219889673194582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  <c r="AF28" s="10"/>
      <c r="AG28" s="10"/>
      <c r="AH28" s="10"/>
      <c r="AI28" s="47"/>
      <c r="AJ28" s="48"/>
      <c r="AK28" s="49"/>
      <c r="AL28" s="49"/>
      <c r="AM28" s="49"/>
      <c r="AN28" s="49"/>
      <c r="AO28" s="49"/>
      <c r="AP28" s="50"/>
    </row>
    <row r="29" spans="1:42" ht="15">
      <c r="A29" s="10">
        <f t="shared" ca="1" si="6"/>
        <v>0.57830369699555351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  <c r="AF29" s="10"/>
      <c r="AG29" s="10"/>
      <c r="AH29" s="10"/>
      <c r="AI29" s="9"/>
      <c r="AJ29" s="53"/>
      <c r="AK29" s="32"/>
      <c r="AL29" s="32"/>
      <c r="AM29" s="32"/>
      <c r="AN29" s="32"/>
      <c r="AO29" s="32"/>
      <c r="AP29" s="54"/>
    </row>
    <row r="30" spans="1:42" ht="15">
      <c r="A30" s="10">
        <f t="shared" ca="1" si="6"/>
        <v>0.10125553984790991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  <c r="AF30" s="10"/>
      <c r="AG30" s="10"/>
      <c r="AH30" s="10"/>
      <c r="AI30" s="9"/>
      <c r="AJ30" s="55"/>
      <c r="AK30" s="56"/>
      <c r="AL30" s="57"/>
      <c r="AM30" s="57"/>
      <c r="AN30" s="57"/>
      <c r="AO30" s="57"/>
      <c r="AP30" s="58"/>
    </row>
    <row r="31" spans="1:42" ht="15">
      <c r="A31" s="10">
        <f t="shared" ca="1" si="6"/>
        <v>0.53114702249641443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  <c r="AF31" s="10"/>
      <c r="AG31" s="10"/>
      <c r="AH31" s="10"/>
      <c r="AI31" s="60"/>
      <c r="AJ31" s="61"/>
      <c r="AK31" s="62"/>
      <c r="AL31" s="62"/>
      <c r="AM31" s="17"/>
      <c r="AN31" s="10"/>
      <c r="AO31" s="10"/>
      <c r="AP31" s="11"/>
    </row>
    <row r="32" spans="1:42" ht="15">
      <c r="A32" s="10">
        <f t="shared" ca="1" si="6"/>
        <v>0.34886053731627287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  <c r="AF32" s="10"/>
      <c r="AG32" s="10"/>
      <c r="AH32" s="10"/>
      <c r="AI32" s="53"/>
      <c r="AJ32" s="32"/>
      <c r="AK32" s="10"/>
      <c r="AL32" s="10"/>
      <c r="AM32" s="17"/>
      <c r="AN32" s="10"/>
      <c r="AO32" s="10"/>
      <c r="AP32" s="11"/>
    </row>
    <row r="33" spans="1:42" ht="15">
      <c r="A33" s="10">
        <f t="shared" ca="1" si="6"/>
        <v>0.54293798537876659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  <c r="AF33" s="10"/>
      <c r="AG33" s="10"/>
      <c r="AH33" s="10"/>
      <c r="AI33" s="53"/>
      <c r="AJ33" s="63"/>
      <c r="AK33" s="10"/>
      <c r="AL33" s="17"/>
      <c r="AM33" s="17"/>
      <c r="AN33" s="10"/>
      <c r="AO33" s="10"/>
      <c r="AP33" s="11"/>
    </row>
    <row r="34" spans="1:42" ht="15">
      <c r="A34" s="10">
        <f t="shared" ca="1" si="6"/>
        <v>0.70625432518914899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87"/>
      <c r="AJ34" s="92"/>
      <c r="AK34" s="17"/>
      <c r="AL34" s="17"/>
      <c r="AM34" s="17"/>
      <c r="AN34" s="10"/>
      <c r="AO34" s="10"/>
      <c r="AP34" s="11"/>
    </row>
    <row r="35" spans="1:42" ht="15">
      <c r="A35" s="10">
        <f t="shared" ca="1" si="6"/>
        <v>0.40399069966207912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  <c r="AF35" s="10"/>
      <c r="AG35" s="10"/>
      <c r="AH35" s="10"/>
      <c r="AI35" s="87"/>
      <c r="AJ35" s="92"/>
      <c r="AK35" s="17"/>
      <c r="AL35" s="17"/>
      <c r="AM35" s="17"/>
      <c r="AN35" s="10"/>
      <c r="AO35" s="10"/>
      <c r="AP35" s="11"/>
    </row>
    <row r="36" spans="1:42" ht="15">
      <c r="A36" s="10">
        <f t="shared" ca="1" si="6"/>
        <v>0.16230891582888984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  <c r="AF36" s="10"/>
      <c r="AG36" s="10"/>
      <c r="AH36" s="10"/>
      <c r="AI36" s="88"/>
      <c r="AJ36" s="93"/>
      <c r="AK36" s="68"/>
      <c r="AL36" s="69"/>
      <c r="AM36" s="69"/>
      <c r="AN36" s="69"/>
      <c r="AO36" s="69"/>
      <c r="AP36" s="11"/>
    </row>
    <row r="37" spans="1:42" ht="15">
      <c r="A37" s="10">
        <f t="shared" ca="1" si="6"/>
        <v>0.77232954554264932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  <c r="AF37" s="10"/>
      <c r="AG37" s="10"/>
      <c r="AH37" s="10"/>
      <c r="AI37" s="90"/>
      <c r="AJ37" s="94"/>
      <c r="AK37" s="95"/>
      <c r="AL37" s="95"/>
      <c r="AM37" s="95"/>
      <c r="AN37" s="95"/>
      <c r="AO37" s="95"/>
      <c r="AP37" s="96"/>
    </row>
    <row r="38" spans="1:42" ht="15">
      <c r="A38" s="10">
        <f t="shared" ca="1" si="6"/>
        <v>0.53183235398763429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  <c r="AF38" s="10"/>
      <c r="AG38" s="10"/>
      <c r="AH38" s="10"/>
      <c r="AI38" s="89"/>
      <c r="AJ38" s="72"/>
      <c r="AK38" s="10"/>
      <c r="AL38" s="10"/>
      <c r="AM38" s="10"/>
      <c r="AN38" s="10"/>
      <c r="AO38" s="10"/>
      <c r="AP38" s="10"/>
    </row>
    <row r="39" spans="1:42">
      <c r="A39" s="10">
        <f t="shared" ca="1" si="6"/>
        <v>8.0413113176070472E-2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</row>
    <row r="40" spans="1:42">
      <c r="A40" s="10">
        <f t="shared" ca="1" si="6"/>
        <v>0.86569567936415626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  <c r="AF40" s="10"/>
      <c r="AG40" s="10"/>
      <c r="AH40" s="10"/>
      <c r="AI40" s="10"/>
      <c r="AJ40" s="72"/>
      <c r="AK40" s="10"/>
      <c r="AL40" s="10"/>
      <c r="AM40" s="10"/>
      <c r="AN40" s="10"/>
      <c r="AO40" s="10"/>
      <c r="AP40" s="10"/>
    </row>
    <row r="41" spans="1:42">
      <c r="A41" s="10">
        <f t="shared" ca="1" si="6"/>
        <v>0.40677018723619052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  <c r="AF41" s="10"/>
      <c r="AG41" s="10"/>
      <c r="AH41" s="10"/>
      <c r="AI41" s="10"/>
      <c r="AJ41" s="108"/>
      <c r="AK41" s="108"/>
      <c r="AL41" s="108"/>
      <c r="AM41" s="108"/>
      <c r="AN41" s="108"/>
      <c r="AO41" s="108"/>
      <c r="AP41" s="41"/>
    </row>
    <row r="42" spans="1:42">
      <c r="A42" s="10">
        <f t="shared" ca="1" si="6"/>
        <v>0.52418067259182344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  <c r="AF42" s="10"/>
      <c r="AG42" s="10"/>
      <c r="AH42" s="10"/>
      <c r="AI42" s="10"/>
      <c r="AJ42" s="73"/>
      <c r="AK42" s="74"/>
      <c r="AL42" s="74"/>
      <c r="AM42" s="74"/>
      <c r="AN42" s="49"/>
      <c r="AO42" s="75"/>
      <c r="AP42" s="10"/>
    </row>
    <row r="43" spans="1:42">
      <c r="A43" s="10">
        <f t="shared" ca="1" si="6"/>
        <v>0.66984861152776487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  <c r="AF43" s="10"/>
      <c r="AG43" s="10"/>
      <c r="AH43" s="10"/>
      <c r="AI43" s="10"/>
      <c r="AJ43" s="73"/>
      <c r="AK43" s="74"/>
      <c r="AL43" s="59"/>
      <c r="AM43" s="74"/>
      <c r="AN43" s="32"/>
      <c r="AO43" s="75"/>
      <c r="AP43" s="10"/>
    </row>
    <row r="44" spans="1:42">
      <c r="A44" s="10">
        <f t="shared" ca="1" si="6"/>
        <v>4.4773387843683565E-2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  <c r="AF44" s="10"/>
      <c r="AG44" s="10"/>
      <c r="AH44" s="10"/>
      <c r="AI44" s="10"/>
      <c r="AJ44" s="73"/>
      <c r="AK44" s="74"/>
      <c r="AL44" s="59"/>
      <c r="AM44" s="74"/>
      <c r="AN44" s="32"/>
      <c r="AO44" s="75"/>
      <c r="AP44" s="10"/>
    </row>
    <row r="45" spans="1:42">
      <c r="A45" s="10">
        <f t="shared" ca="1" si="6"/>
        <v>0.34326562419301254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  <c r="AF45" s="10"/>
      <c r="AG45" s="10"/>
      <c r="AH45" s="10"/>
      <c r="AI45" s="10"/>
      <c r="AJ45" s="73"/>
      <c r="AK45" s="74"/>
      <c r="AL45" s="59"/>
      <c r="AM45" s="74"/>
      <c r="AN45" s="32"/>
      <c r="AO45" s="75"/>
      <c r="AP45" s="10"/>
    </row>
    <row r="46" spans="1:42">
      <c r="A46" s="10">
        <f t="shared" ca="1" si="6"/>
        <v>0.32321849426606653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  <c r="AF46" s="10"/>
      <c r="AG46" s="10"/>
      <c r="AH46" s="10"/>
      <c r="AI46" s="10"/>
      <c r="AJ46" s="73"/>
      <c r="AK46" s="74"/>
      <c r="AL46" s="59"/>
      <c r="AM46" s="74"/>
      <c r="AN46" s="32"/>
      <c r="AO46" s="75"/>
      <c r="AP46" s="10"/>
    </row>
    <row r="47" spans="1:42">
      <c r="A47" s="10">
        <f t="shared" ca="1" si="6"/>
        <v>0.95387556547929564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  <c r="AF47" s="10"/>
      <c r="AG47" s="10"/>
      <c r="AH47" s="10"/>
      <c r="AI47" s="10"/>
      <c r="AJ47" s="73"/>
      <c r="AK47" s="74"/>
      <c r="AL47" s="59"/>
      <c r="AM47" s="74"/>
      <c r="AN47" s="32"/>
      <c r="AO47" s="75"/>
      <c r="AP47" s="10"/>
    </row>
    <row r="48" spans="1:42">
      <c r="A48" s="10">
        <f t="shared" ca="1" si="6"/>
        <v>0.41425849631783429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  <c r="AF48" s="10"/>
      <c r="AG48" s="10"/>
      <c r="AH48" s="10"/>
      <c r="AI48" s="10"/>
      <c r="AJ48" s="73"/>
      <c r="AK48" s="74"/>
      <c r="AL48" s="59"/>
      <c r="AM48" s="74"/>
      <c r="AN48" s="32"/>
      <c r="AO48" s="75"/>
      <c r="AP48" s="10"/>
    </row>
    <row r="49" spans="1:42">
      <c r="A49" s="10">
        <f t="shared" ca="1" si="6"/>
        <v>0.85835649431206873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  <c r="AF49" s="10"/>
      <c r="AG49" s="10"/>
      <c r="AH49" s="10"/>
      <c r="AI49" s="10"/>
      <c r="AJ49" s="73"/>
      <c r="AK49" s="74"/>
      <c r="AL49" s="32"/>
      <c r="AM49" s="74"/>
      <c r="AN49" s="32"/>
      <c r="AO49" s="75"/>
      <c r="AP49" s="10"/>
    </row>
    <row r="50" spans="1:42">
      <c r="A50" s="10">
        <f t="shared" ca="1" si="6"/>
        <v>0.78379115887801032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  <c r="AF50" s="10"/>
      <c r="AG50" s="10"/>
      <c r="AH50" s="10"/>
      <c r="AI50" s="10"/>
      <c r="AJ50" s="73"/>
      <c r="AK50" s="74"/>
      <c r="AL50" s="59"/>
      <c r="AM50" s="74"/>
      <c r="AN50" s="32"/>
      <c r="AO50" s="75"/>
      <c r="AP50" s="10"/>
    </row>
    <row r="51" spans="1:42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  <c r="AF51" s="10"/>
      <c r="AG51" s="10"/>
      <c r="AH51" s="10"/>
      <c r="AI51" s="10"/>
      <c r="AJ51" s="73"/>
      <c r="AK51" s="74"/>
      <c r="AL51" s="59"/>
      <c r="AM51" s="74"/>
      <c r="AN51" s="32"/>
      <c r="AO51" s="75"/>
      <c r="AP51" s="10"/>
    </row>
    <row r="52" spans="1:4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  <c r="AF52" s="10"/>
      <c r="AG52" s="10"/>
      <c r="AH52" s="10"/>
      <c r="AI52" s="10"/>
      <c r="AJ52" s="73"/>
      <c r="AK52" s="74"/>
      <c r="AL52" s="59"/>
      <c r="AM52" s="74"/>
      <c r="AN52" s="32"/>
      <c r="AO52" s="75"/>
      <c r="AP52" s="10"/>
    </row>
    <row r="53" spans="1:42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  <c r="AF53" s="10"/>
      <c r="AG53" s="10"/>
      <c r="AH53" s="10"/>
      <c r="AI53" s="10"/>
      <c r="AJ53" s="73"/>
      <c r="AK53" s="74"/>
      <c r="AL53" s="59"/>
      <c r="AM53" s="74"/>
      <c r="AN53" s="32"/>
      <c r="AO53" s="75"/>
      <c r="AP53" s="10"/>
    </row>
    <row r="54" spans="1:42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  <c r="AF54" s="10"/>
      <c r="AG54" s="10"/>
      <c r="AH54" s="10"/>
      <c r="AI54" s="10"/>
      <c r="AJ54" s="73"/>
      <c r="AK54" s="74"/>
      <c r="AL54" s="59"/>
      <c r="AM54" s="74"/>
      <c r="AN54" s="32"/>
      <c r="AO54" s="75"/>
      <c r="AP54" s="10"/>
    </row>
    <row r="55" spans="1:42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  <c r="AF55" s="10"/>
      <c r="AG55" s="10"/>
      <c r="AH55" s="10"/>
      <c r="AI55" s="10"/>
      <c r="AJ55" s="73"/>
      <c r="AK55" s="74"/>
      <c r="AL55" s="59"/>
      <c r="AM55" s="74"/>
      <c r="AN55" s="32"/>
      <c r="AO55" s="75"/>
      <c r="AP55" s="10"/>
    </row>
    <row r="56" spans="1:42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  <c r="AF56" s="10"/>
      <c r="AG56" s="10"/>
      <c r="AH56" s="10"/>
      <c r="AI56" s="10"/>
      <c r="AJ56" s="73"/>
      <c r="AK56" s="74"/>
      <c r="AL56" s="59"/>
      <c r="AM56" s="74"/>
      <c r="AN56" s="32"/>
      <c r="AO56" s="75"/>
      <c r="AP56" s="10"/>
    </row>
    <row r="57" spans="1:42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  <c r="AF57" s="10"/>
      <c r="AG57" s="10"/>
      <c r="AH57" s="10"/>
      <c r="AI57" s="10"/>
      <c r="AJ57" s="73"/>
      <c r="AK57" s="74"/>
      <c r="AL57" s="59"/>
      <c r="AM57" s="74"/>
      <c r="AN57" s="32"/>
      <c r="AO57" s="75"/>
      <c r="AP57" s="10"/>
    </row>
    <row r="58" spans="1:4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  <c r="AF58" s="10"/>
      <c r="AG58" s="10"/>
      <c r="AH58" s="10"/>
      <c r="AI58" s="10"/>
      <c r="AJ58" s="73"/>
      <c r="AK58" s="74"/>
      <c r="AL58" s="59"/>
      <c r="AM58" s="74"/>
      <c r="AN58" s="32"/>
      <c r="AO58" s="75"/>
      <c r="AP58" s="10"/>
    </row>
    <row r="59" spans="1:4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  <c r="AF59" s="10"/>
      <c r="AG59" s="10"/>
      <c r="AH59" s="10"/>
      <c r="AI59" s="10"/>
      <c r="AJ59" s="73"/>
      <c r="AK59" s="74"/>
      <c r="AL59" s="59"/>
      <c r="AM59" s="74"/>
      <c r="AN59" s="32"/>
      <c r="AO59" s="75"/>
      <c r="AP59" s="10"/>
    </row>
    <row r="60" spans="1:4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  <c r="AF60" s="10"/>
      <c r="AG60" s="10"/>
      <c r="AH60" s="10"/>
      <c r="AI60" s="10"/>
      <c r="AJ60" s="73"/>
      <c r="AK60" s="74"/>
      <c r="AL60" s="59"/>
      <c r="AM60" s="74"/>
      <c r="AN60" s="32"/>
      <c r="AO60" s="75"/>
      <c r="AP60" s="10"/>
    </row>
    <row r="61" spans="1:4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  <c r="AF61" s="10"/>
      <c r="AG61" s="10"/>
      <c r="AH61" s="10"/>
      <c r="AI61" s="10"/>
      <c r="AJ61" s="73"/>
      <c r="AK61" s="74"/>
      <c r="AL61" s="56"/>
      <c r="AM61" s="74"/>
      <c r="AN61" s="56"/>
      <c r="AO61" s="75"/>
      <c r="AP61" s="10"/>
    </row>
    <row r="62" spans="1:4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  <c r="AF62" s="10"/>
      <c r="AG62" s="10"/>
      <c r="AH62" s="10"/>
      <c r="AI62" s="10"/>
      <c r="AJ62" s="73"/>
      <c r="AK62" s="74"/>
      <c r="AL62" s="56"/>
      <c r="AM62" s="74"/>
      <c r="AN62" s="56"/>
      <c r="AO62" s="75"/>
      <c r="AP62" s="10"/>
    </row>
    <row r="63" spans="1:4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  <c r="AF63" s="10"/>
      <c r="AG63" s="10"/>
      <c r="AH63" s="10"/>
      <c r="AI63" s="10"/>
      <c r="AJ63" s="73"/>
      <c r="AK63" s="74"/>
      <c r="AL63" s="56"/>
      <c r="AM63" s="74"/>
      <c r="AN63" s="56"/>
      <c r="AO63" s="75"/>
      <c r="AP63" s="10"/>
    </row>
    <row r="64" spans="1:4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  <c r="AF64" s="10"/>
      <c r="AG64" s="10"/>
      <c r="AH64" s="10"/>
      <c r="AI64" s="10"/>
      <c r="AJ64" s="73"/>
      <c r="AK64" s="74"/>
      <c r="AL64" s="56"/>
      <c r="AM64" s="74"/>
      <c r="AN64" s="56"/>
      <c r="AO64" s="75"/>
      <c r="AP64" s="10"/>
    </row>
    <row r="65" spans="1:4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  <c r="AF65" s="10"/>
      <c r="AG65" s="10"/>
      <c r="AH65" s="10"/>
      <c r="AI65" s="10"/>
      <c r="AJ65" s="73"/>
      <c r="AK65" s="74"/>
      <c r="AL65" s="56"/>
      <c r="AM65" s="74"/>
      <c r="AN65" s="56"/>
      <c r="AO65" s="75"/>
      <c r="AP65" s="10"/>
    </row>
    <row r="66" spans="1:4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  <c r="AF66" s="10"/>
      <c r="AG66" s="10"/>
      <c r="AH66" s="10"/>
      <c r="AI66" s="10"/>
      <c r="AJ66" s="73"/>
      <c r="AK66" s="74"/>
      <c r="AL66" s="56"/>
      <c r="AM66" s="74"/>
      <c r="AN66" s="56"/>
      <c r="AO66" s="75"/>
      <c r="AP66" s="10"/>
    </row>
    <row r="67" spans="1:4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  <c r="AF67" s="10"/>
      <c r="AG67" s="10"/>
      <c r="AH67" s="10"/>
      <c r="AI67" s="10"/>
      <c r="AJ67" s="73"/>
      <c r="AK67" s="74"/>
      <c r="AL67" s="56"/>
      <c r="AM67" s="74"/>
      <c r="AN67" s="56"/>
      <c r="AO67" s="75"/>
      <c r="AP67" s="10"/>
    </row>
    <row r="68" spans="1:4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  <c r="AF68" s="10"/>
      <c r="AG68" s="10"/>
      <c r="AH68" s="10"/>
      <c r="AI68" s="10"/>
      <c r="AJ68" s="73"/>
      <c r="AK68" s="74"/>
      <c r="AL68" s="56"/>
      <c r="AM68" s="74"/>
      <c r="AN68" s="56"/>
      <c r="AO68" s="75"/>
      <c r="AP68" s="10"/>
    </row>
    <row r="69" spans="1:4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  <c r="AF69" s="10"/>
      <c r="AG69" s="10"/>
      <c r="AH69" s="10"/>
      <c r="AI69" s="10"/>
      <c r="AJ69" s="73"/>
      <c r="AK69" s="74"/>
      <c r="AL69" s="56"/>
      <c r="AM69" s="74"/>
      <c r="AN69" s="56"/>
      <c r="AO69" s="75"/>
      <c r="AP69" s="10"/>
    </row>
    <row r="70" spans="1:4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  <c r="AF70" s="10"/>
      <c r="AG70" s="10"/>
      <c r="AH70" s="10"/>
      <c r="AI70" s="10"/>
      <c r="AJ70" s="73"/>
      <c r="AK70" s="74"/>
      <c r="AL70" s="56"/>
      <c r="AM70" s="74"/>
      <c r="AN70" s="56"/>
      <c r="AO70" s="75"/>
      <c r="AP70" s="10"/>
    </row>
    <row r="71" spans="1:4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  <c r="AF71" s="10"/>
      <c r="AG71" s="10"/>
      <c r="AH71" s="10"/>
      <c r="AI71" s="10"/>
      <c r="AJ71" s="73"/>
      <c r="AK71" s="74"/>
      <c r="AL71" s="56"/>
      <c r="AM71" s="74"/>
      <c r="AN71" s="56"/>
      <c r="AO71" s="75"/>
      <c r="AP71" s="10"/>
    </row>
    <row r="72" spans="1:4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  <c r="AF72" s="10"/>
      <c r="AG72" s="10"/>
      <c r="AH72" s="10"/>
      <c r="AI72" s="10"/>
      <c r="AJ72" s="73"/>
      <c r="AK72" s="74"/>
      <c r="AL72" s="56"/>
      <c r="AM72" s="74"/>
      <c r="AN72" s="56"/>
      <c r="AO72" s="75"/>
      <c r="AP72" s="10"/>
    </row>
    <row r="73" spans="1:4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  <c r="AF73" s="10"/>
      <c r="AG73" s="10"/>
      <c r="AH73" s="10"/>
      <c r="AI73" s="10"/>
      <c r="AJ73" s="73"/>
      <c r="AK73" s="74"/>
      <c r="AL73" s="56"/>
      <c r="AM73" s="74"/>
      <c r="AN73" s="56"/>
      <c r="AO73" s="75"/>
      <c r="AP73" s="10"/>
    </row>
    <row r="74" spans="1:42"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73"/>
      <c r="AK74" s="74"/>
      <c r="AL74" s="56"/>
      <c r="AM74" s="74"/>
      <c r="AN74" s="56"/>
      <c r="AO74" s="75"/>
      <c r="AP74" s="10"/>
    </row>
    <row r="75" spans="1:42"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73"/>
      <c r="AK75" s="74"/>
      <c r="AL75" s="56"/>
      <c r="AM75" s="74"/>
      <c r="AN75" s="56"/>
      <c r="AO75" s="75"/>
      <c r="AP75" s="10"/>
    </row>
    <row r="76" spans="1:42"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73"/>
      <c r="AK76" s="74"/>
      <c r="AL76" s="56"/>
      <c r="AM76" s="74"/>
      <c r="AN76" s="56"/>
      <c r="AO76" s="75"/>
      <c r="AP76" s="10"/>
    </row>
    <row r="77" spans="1:42"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73"/>
      <c r="AK77" s="74"/>
      <c r="AL77" s="56"/>
      <c r="AM77" s="74"/>
      <c r="AN77" s="56"/>
      <c r="AO77" s="75"/>
      <c r="AP77" s="10"/>
    </row>
    <row r="78" spans="1:42"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82"/>
      <c r="AK78" s="83"/>
      <c r="AL78" s="83"/>
      <c r="AM78" s="83"/>
      <c r="AN78" s="83"/>
      <c r="AO78" s="84"/>
      <c r="AP78" s="10"/>
    </row>
  </sheetData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/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0.44858508483641901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5.9402038902793053E-2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0.71548412864309918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1.9226874936019489E-2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0.84197207171870925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8.12610371917587E-2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4.9381434430758153E-2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0.86112907833218821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0.42780003565785951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0.1878575858788355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0.26525142406474322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0.3209723456407142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0.44628842406812375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0.88493677041183394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0.74862221320778743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0.24921619960589592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0.92420852818068344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0.61208465428859737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3.6147620043191386E-2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0.95745655149611164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0.30114678615621371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0.62726949159922929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0.4839030197914661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0.68176015581268679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4.4646831725716929E-2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0.65313117649544761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0.58595162237930332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0.8326450282762563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0.96884388366363305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0.9404250466101659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0.82703705547569784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0.30827066996260644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0.69219789296774803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0.34939830812668071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0.30253488228079073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6.6981097855630667E-3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0.30468157892846903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0.94161254983000442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0.57438342710311274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0.22892914939032427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0.41428836825175619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0.59686172472426624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0.56728616992113579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0.82170222519058944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0.61417042137560396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0.76425320906069305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0.96429429761829288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0.44002840284899136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0.9996816623962218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0.72306156976853986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0.17198057439988967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0.29396871129363966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0.63393236330110037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0.94397318987883594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0.99201613727089211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0.94431465136155968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0.43958023239561861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0.36607816804669735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9.4752009593605968E-2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0.9576145199192122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0.94561024046132092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0.35168970280947076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0.66298005254261827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0.85878086826184996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0.79499251529706316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0.69465811380589604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0.54429161604974041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0.6197222636970402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0.19977331632386996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0.1478139633960438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0.90809227336743892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0.65167270228062146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0.13369110911690685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4.2186031347027697E-2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0.11734282224664561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0.96721081205278503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0.73401818001861285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0.42719162544894507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0.95881849888199577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0.84564309248186331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0.70942322759207344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7.3462312065580515E-2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0.91802514576458383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0.14083834583621635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0.94109906002307009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0.31202990605966485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0.30260924764606423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0.64762067371831356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0.22616072736901216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0.24490286196651612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activeCell="H23" sqref="H2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0.10624793660938214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0.91437005454377007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0.75002481343903471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0.45920159688150175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0.99485939712803206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0.97198369976996135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0.71965860836164863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0.66647516517514582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0.5195058400055097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0.189496363231897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0.62280291504233698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0.19934977070784166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7.7012837705554671E-2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0.27814180081013773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2.5754960143827055E-2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0.77799014591315707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0.2038763979732281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0.59040740811920533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0.8618747175433592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0.28375669532823733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0.5029255734231487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7.8779618235483184E-2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0.11252044579575671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0.97406135524502746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6.4650729051248246E-2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0.93862588936940861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0.70324991521667091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0.92028476481493515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0.77678741787543348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0.83172456158677666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0.2682662058335209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0.82036355929837435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0.7481671803712483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6.4976487864837118E-2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2.8808764514913432E-2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0.37103777743952937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0.30002829894386807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0.55447368821504706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0.43302311359519741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0.77012440199778676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0.15226213286386425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0.71757003883958481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1.0795272760249053E-2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0.90454094380721373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0.43036356482800897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zoomScale="110" workbookViewId="0">
      <selection activeCell="L25" sqref="L25"/>
    </sheetView>
  </sheetViews>
  <sheetFormatPr defaultColWidth="11.5703125" defaultRowHeight="12.75"/>
  <cols>
    <col min="5" max="5" width="13.85546875" customWidth="1"/>
    <col min="8" max="8" width="11.5703125" style="1"/>
    <col min="10" max="10" width="10.28515625" customWidth="1"/>
    <col min="11" max="11" width="12.5703125" customWidth="1"/>
    <col min="13" max="13" width="12.42578125" customWidth="1"/>
    <col min="14" max="14" width="12.85546875" customWidth="1"/>
  </cols>
  <sheetData>
    <row r="1" spans="1:8">
      <c r="A1" t="s">
        <v>0</v>
      </c>
    </row>
    <row r="2" spans="1:8">
      <c r="A2" s="4" t="s">
        <v>76</v>
      </c>
      <c r="E2" s="4" t="s">
        <v>77</v>
      </c>
    </row>
    <row r="3" spans="1:8" ht="38.25">
      <c r="A3" s="5" t="s">
        <v>78</v>
      </c>
      <c r="B3" s="2" t="s">
        <v>10</v>
      </c>
      <c r="C3" s="3" t="s">
        <v>79</v>
      </c>
      <c r="E3" s="6" t="s">
        <v>6</v>
      </c>
      <c r="F3" s="6" t="s">
        <v>80</v>
      </c>
      <c r="G3" s="6" t="s">
        <v>81</v>
      </c>
      <c r="H3" s="7" t="s">
        <v>82</v>
      </c>
    </row>
    <row r="4" spans="1:8">
      <c r="A4" s="9">
        <v>1</v>
      </c>
      <c r="B4" s="10">
        <f>MIN(Sheet1!B6:B41)</f>
        <v>0</v>
      </c>
      <c r="C4" s="11" t="e">
        <f t="shared" ref="C4:C35" si="0">a*B4^2+b*B4+__c</f>
        <v>#DIV/0!</v>
      </c>
      <c r="D4" s="10"/>
      <c r="E4" s="19" t="str">
        <f>IF(COUNT(Sheet1!B6:C6)=2,Sheet1!O6,"")</f>
        <v/>
      </c>
      <c r="F4" s="9" t="str">
        <f>IF(COUNT(Sheet1!B6:C6)=2,a*E4^2+b*E4+__c,"")</f>
        <v/>
      </c>
      <c r="G4" s="9" t="e">
        <f>F4-Sheet1!C6</f>
        <v>#VALUE!</v>
      </c>
      <c r="H4" s="12" t="str">
        <f>IF(COUNT(Sheet1!B6:C6)=2,-G4/MAX($F$4:$F$48),"")</f>
        <v/>
      </c>
    </row>
    <row r="5" spans="1:8">
      <c r="A5" s="9">
        <v>2</v>
      </c>
      <c r="B5" s="10">
        <f t="shared" ref="B5:B52" si="1">$B$4+(A4*($B$53-$B$4)/50)</f>
        <v>0</v>
      </c>
      <c r="C5" s="11" t="e">
        <f t="shared" si="0"/>
        <v>#DIV/0!</v>
      </c>
      <c r="D5" s="10"/>
      <c r="E5" s="19" t="str">
        <f>IF(COUNT(Sheet1!B7:C7)=2,Sheet1!O7,"")</f>
        <v/>
      </c>
      <c r="F5" s="9" t="str">
        <f>IF(COUNT(Sheet1!B7:C7)=2,a*E5^2+b*E5+__c,"")</f>
        <v/>
      </c>
      <c r="G5" s="9" t="e">
        <f>F5-Sheet1!C7</f>
        <v>#VALUE!</v>
      </c>
      <c r="H5" s="12" t="str">
        <f>IF(COUNT(Sheet1!B7:C7)=2,-G5/MAX($F$4:$F$48),"")</f>
        <v/>
      </c>
    </row>
    <row r="6" spans="1:8">
      <c r="A6" s="9">
        <v>3</v>
      </c>
      <c r="B6" s="10">
        <f t="shared" si="1"/>
        <v>0</v>
      </c>
      <c r="C6" s="11" t="e">
        <f t="shared" si="0"/>
        <v>#DIV/0!</v>
      </c>
      <c r="D6" s="10"/>
      <c r="E6" s="19" t="str">
        <f>IF(COUNT(Sheet1!B8:C8)=2,Sheet1!O8,"")</f>
        <v/>
      </c>
      <c r="F6" s="9" t="str">
        <f>IF(COUNT(Sheet1!B8:C8)=2,a*E6^2+b*E6+__c,"")</f>
        <v/>
      </c>
      <c r="G6" s="9" t="e">
        <f>F6-Sheet1!C8</f>
        <v>#VALUE!</v>
      </c>
      <c r="H6" s="12" t="str">
        <f>IF(COUNT(Sheet1!B8:C8)=2,-G6/MAX($F$4:$F$48),"")</f>
        <v/>
      </c>
    </row>
    <row r="7" spans="1:8">
      <c r="A7" s="9">
        <v>4</v>
      </c>
      <c r="B7" s="10">
        <f t="shared" si="1"/>
        <v>0</v>
      </c>
      <c r="C7" s="11" t="e">
        <f t="shared" si="0"/>
        <v>#DIV/0!</v>
      </c>
      <c r="D7" s="10"/>
      <c r="E7" s="19" t="str">
        <f>IF(COUNT(Sheet1!B9:C9)=2,Sheet1!O9,"")</f>
        <v/>
      </c>
      <c r="F7" s="9" t="str">
        <f>IF(COUNT(Sheet1!B9:C9)=2,a*E7^2+b*E7+__c,"")</f>
        <v/>
      </c>
      <c r="G7" s="9" t="e">
        <f>F7-Sheet1!C9</f>
        <v>#VALUE!</v>
      </c>
      <c r="H7" s="12" t="str">
        <f>IF(COUNT(Sheet1!B9:C9)=2,-G7/MAX($F$4:$F$48),"")</f>
        <v/>
      </c>
    </row>
    <row r="8" spans="1:8">
      <c r="A8" s="9">
        <v>5</v>
      </c>
      <c r="B8" s="10">
        <f t="shared" si="1"/>
        <v>0</v>
      </c>
      <c r="C8" s="11" t="e">
        <f t="shared" si="0"/>
        <v>#DIV/0!</v>
      </c>
      <c r="D8" s="10"/>
      <c r="E8" s="19" t="str">
        <f>IF(COUNT(Sheet1!B10:C10)=2,Sheet1!O10,"")</f>
        <v/>
      </c>
      <c r="F8" s="9" t="str">
        <f>IF(COUNT(Sheet1!B10:C10)=2,a*E8^2+b*E8+__c,"")</f>
        <v/>
      </c>
      <c r="G8" s="9" t="e">
        <f>F8-Sheet1!C10</f>
        <v>#VALUE!</v>
      </c>
      <c r="H8" s="12" t="str">
        <f>IF(COUNT(Sheet1!B10:C10)=2,-G8/MAX($F$4:$F$48),"")</f>
        <v/>
      </c>
    </row>
    <row r="9" spans="1:8">
      <c r="A9" s="9">
        <v>6</v>
      </c>
      <c r="B9" s="10">
        <f t="shared" si="1"/>
        <v>0</v>
      </c>
      <c r="C9" s="11" t="e">
        <f t="shared" si="0"/>
        <v>#DIV/0!</v>
      </c>
      <c r="D9" s="10"/>
      <c r="E9" s="19" t="str">
        <f>IF(COUNT(Sheet1!B11:C11)=2,Sheet1!O11,"")</f>
        <v/>
      </c>
      <c r="F9" s="9" t="str">
        <f>IF(COUNT(Sheet1!B11:C11)=2,a*E9^2+b*E9+__c,"")</f>
        <v/>
      </c>
      <c r="G9" s="9" t="e">
        <f>F9-Sheet1!C11</f>
        <v>#VALUE!</v>
      </c>
      <c r="H9" s="12" t="str">
        <f>IF(COUNT(Sheet1!B11:C11)=2,-G9/MAX($F$4:$F$48),"")</f>
        <v/>
      </c>
    </row>
    <row r="10" spans="1:8">
      <c r="A10" s="9">
        <v>7</v>
      </c>
      <c r="B10" s="10">
        <f t="shared" si="1"/>
        <v>0</v>
      </c>
      <c r="C10" s="11" t="e">
        <f t="shared" si="0"/>
        <v>#DIV/0!</v>
      </c>
      <c r="D10" s="10"/>
      <c r="E10" s="19" t="str">
        <f>IF(COUNT(Sheet1!B12:C12)=2,Sheet1!O12,"")</f>
        <v/>
      </c>
      <c r="F10" s="9" t="str">
        <f>IF(COUNT(Sheet1!B12:C12)=2,a*E10^2+b*E10+__c,"")</f>
        <v/>
      </c>
      <c r="G10" s="9" t="e">
        <f>F10-Sheet1!C12</f>
        <v>#VALUE!</v>
      </c>
      <c r="H10" s="12" t="str">
        <f>IF(COUNT(Sheet1!B12:C12)=2,-G10/MAX($F$4:$F$48),"")</f>
        <v/>
      </c>
    </row>
    <row r="11" spans="1:8">
      <c r="A11" s="9">
        <v>8</v>
      </c>
      <c r="B11" s="10">
        <f t="shared" si="1"/>
        <v>0</v>
      </c>
      <c r="C11" s="11" t="e">
        <f t="shared" si="0"/>
        <v>#DIV/0!</v>
      </c>
      <c r="D11" s="10"/>
      <c r="E11" s="19" t="str">
        <f>IF(COUNT(Sheet1!B13:C13)=2,Sheet1!O13,"")</f>
        <v/>
      </c>
      <c r="F11" s="9" t="str">
        <f>IF(COUNT(Sheet1!B13:C13)=2,a*E11^2+b*E11+__c,"")</f>
        <v/>
      </c>
      <c r="G11" s="9" t="e">
        <f>F11-Sheet1!C13</f>
        <v>#VALUE!</v>
      </c>
      <c r="H11" s="12" t="str">
        <f>IF(COUNT(Sheet1!B13:C13)=2,-G11/MAX($F$4:$F$48),"")</f>
        <v/>
      </c>
    </row>
    <row r="12" spans="1:8">
      <c r="A12" s="9">
        <v>9</v>
      </c>
      <c r="B12" s="10">
        <f t="shared" si="1"/>
        <v>0</v>
      </c>
      <c r="C12" s="11" t="e">
        <f t="shared" si="0"/>
        <v>#DIV/0!</v>
      </c>
      <c r="D12" s="10"/>
      <c r="E12" s="19" t="str">
        <f>IF(COUNT(Sheet1!B14:C14)=2,Sheet1!O14,"")</f>
        <v/>
      </c>
      <c r="F12" s="9" t="str">
        <f>IF(COUNT(Sheet1!B14:C14)=2,a*E12^2+b*E12+__c,"")</f>
        <v/>
      </c>
      <c r="G12" s="9" t="e">
        <f>F12-Sheet1!C14</f>
        <v>#VALUE!</v>
      </c>
      <c r="H12" s="12" t="str">
        <f>IF(COUNT(Sheet1!B14:C14)=2,-G12/MAX($F$4:$F$48),"")</f>
        <v/>
      </c>
    </row>
    <row r="13" spans="1:8">
      <c r="A13" s="9">
        <v>10</v>
      </c>
      <c r="B13" s="10">
        <f t="shared" si="1"/>
        <v>0</v>
      </c>
      <c r="C13" s="11" t="e">
        <f t="shared" si="0"/>
        <v>#DIV/0!</v>
      </c>
      <c r="D13" s="10"/>
      <c r="E13" s="19" t="str">
        <f>IF(COUNT(Sheet1!B15:C15)=2,Sheet1!O15,"")</f>
        <v/>
      </c>
      <c r="F13" s="9" t="str">
        <f>IF(COUNT(Sheet1!B15:C15)=2,a*E13^2+b*E13+__c,"")</f>
        <v/>
      </c>
      <c r="G13" s="9" t="e">
        <f>F13-Sheet1!C15</f>
        <v>#VALUE!</v>
      </c>
      <c r="H13" s="12" t="str">
        <f>IF(COUNT(Sheet1!B15:C15)=2,-G13/MAX($F$4:$F$48),"")</f>
        <v/>
      </c>
    </row>
    <row r="14" spans="1:8">
      <c r="A14" s="9">
        <v>11</v>
      </c>
      <c r="B14" s="10">
        <f t="shared" si="1"/>
        <v>0</v>
      </c>
      <c r="C14" s="11" t="e">
        <f t="shared" si="0"/>
        <v>#DIV/0!</v>
      </c>
      <c r="D14" s="10"/>
      <c r="E14" s="19" t="str">
        <f>IF(COUNT(Sheet1!B16:C16)=2,Sheet1!O16,"")</f>
        <v/>
      </c>
      <c r="F14" s="9" t="str">
        <f>IF(COUNT(Sheet1!B16:C16)=2,a*E14^2+b*E14+__c,"")</f>
        <v/>
      </c>
      <c r="G14" s="9" t="e">
        <f>F14-Sheet1!C16</f>
        <v>#VALUE!</v>
      </c>
      <c r="H14" s="12" t="str">
        <f>IF(COUNT(Sheet1!B16:C16)=2,-G14/MAX($F$4:$F$48),"")</f>
        <v/>
      </c>
    </row>
    <row r="15" spans="1:8">
      <c r="A15" s="9">
        <v>12</v>
      </c>
      <c r="B15" s="10">
        <f t="shared" si="1"/>
        <v>0</v>
      </c>
      <c r="C15" s="11" t="e">
        <f t="shared" si="0"/>
        <v>#DIV/0!</v>
      </c>
      <c r="D15" s="10"/>
      <c r="E15" s="19" t="str">
        <f>IF(COUNT(Sheet1!B17:C17)=2,Sheet1!O17,"")</f>
        <v/>
      </c>
      <c r="F15" s="9" t="str">
        <f>IF(COUNT(Sheet1!B17:C17)=2,a*E15^2+b*E15+__c,"")</f>
        <v/>
      </c>
      <c r="G15" s="9" t="e">
        <f>F15-Sheet1!C17</f>
        <v>#VALUE!</v>
      </c>
      <c r="H15" s="12" t="str">
        <f>IF(COUNT(Sheet1!B17:C17)=2,-G15/MAX($F$4:$F$48),"")</f>
        <v/>
      </c>
    </row>
    <row r="16" spans="1:8">
      <c r="A16" s="9">
        <v>13</v>
      </c>
      <c r="B16" s="10">
        <f t="shared" si="1"/>
        <v>0</v>
      </c>
      <c r="C16" s="11" t="e">
        <f t="shared" si="0"/>
        <v>#DIV/0!</v>
      </c>
      <c r="D16" s="10"/>
      <c r="E16" s="19" t="str">
        <f>IF(COUNT(Sheet1!B18:C18)=2,Sheet1!O18,"")</f>
        <v/>
      </c>
      <c r="F16" s="9" t="str">
        <f>IF(COUNT(Sheet1!B18:C18)=2,a*E16^2+b*E16+__c,"")</f>
        <v/>
      </c>
      <c r="G16" s="9" t="e">
        <f>F16-Sheet1!C18</f>
        <v>#VALUE!</v>
      </c>
      <c r="H16" s="12" t="str">
        <f>IF(COUNT(Sheet1!B18:C18)=2,-G16/MAX($F$4:$F$48),"")</f>
        <v/>
      </c>
    </row>
    <row r="17" spans="1:8">
      <c r="A17" s="9">
        <v>14</v>
      </c>
      <c r="B17" s="10">
        <f t="shared" si="1"/>
        <v>0</v>
      </c>
      <c r="C17" s="11" t="e">
        <f t="shared" si="0"/>
        <v>#DIV/0!</v>
      </c>
      <c r="D17" s="10"/>
      <c r="E17" s="19" t="str">
        <f>IF(COUNT(Sheet1!B19:C19)=2,Sheet1!O19,"")</f>
        <v/>
      </c>
      <c r="F17" s="9" t="str">
        <f>IF(COUNT(Sheet1!B19:C19)=2,a*E17^2+b*E17+__c,"")</f>
        <v/>
      </c>
      <c r="G17" s="9" t="e">
        <f>F17-Sheet1!C19</f>
        <v>#VALUE!</v>
      </c>
      <c r="H17" s="12" t="str">
        <f>IF(COUNT(Sheet1!B19:C19)=2,-G17/MAX($F$4:$F$48),"")</f>
        <v/>
      </c>
    </row>
    <row r="18" spans="1:8">
      <c r="A18" s="9">
        <v>15</v>
      </c>
      <c r="B18" s="10">
        <f t="shared" si="1"/>
        <v>0</v>
      </c>
      <c r="C18" s="11" t="e">
        <f t="shared" si="0"/>
        <v>#DIV/0!</v>
      </c>
      <c r="D18" s="10"/>
      <c r="E18" s="19" t="str">
        <f>IF(COUNT(Sheet1!B20:C20)=2,Sheet1!O20,"")</f>
        <v/>
      </c>
      <c r="F18" s="9" t="str">
        <f>IF(COUNT(Sheet1!B20:C20)=2,a*E18^2+b*E18+__c,"")</f>
        <v/>
      </c>
      <c r="G18" s="9" t="e">
        <f>F18-Sheet1!C20</f>
        <v>#VALUE!</v>
      </c>
      <c r="H18" s="12" t="str">
        <f>IF(COUNT(Sheet1!B20:C20)=2,-G18/MAX($F$4:$F$48),"")</f>
        <v/>
      </c>
    </row>
    <row r="19" spans="1:8">
      <c r="A19" s="9">
        <v>16</v>
      </c>
      <c r="B19" s="10">
        <f t="shared" si="1"/>
        <v>0</v>
      </c>
      <c r="C19" s="11" t="e">
        <f t="shared" si="0"/>
        <v>#DIV/0!</v>
      </c>
      <c r="D19" s="10"/>
      <c r="E19" s="19" t="str">
        <f>IF(COUNT(Sheet1!B21:C21)=2,Sheet1!O21,"")</f>
        <v/>
      </c>
      <c r="F19" s="9" t="str">
        <f>IF(COUNT(Sheet1!B21:C21)=2,a*E19^2+b*E19+__c,"")</f>
        <v/>
      </c>
      <c r="G19" s="9" t="e">
        <f>F19-Sheet1!C21</f>
        <v>#VALUE!</v>
      </c>
      <c r="H19" s="12" t="str">
        <f>IF(COUNT(Sheet1!B21:C21)=2,-G19/MAX($F$4:$F$48),"")</f>
        <v/>
      </c>
    </row>
    <row r="20" spans="1:8">
      <c r="A20" s="9">
        <v>17</v>
      </c>
      <c r="B20" s="10">
        <f t="shared" si="1"/>
        <v>0</v>
      </c>
      <c r="C20" s="11" t="e">
        <f t="shared" si="0"/>
        <v>#DIV/0!</v>
      </c>
      <c r="D20" s="10"/>
      <c r="E20" s="19" t="str">
        <f>IF(COUNT(Sheet1!B22:C22)=2,Sheet1!O22,"")</f>
        <v/>
      </c>
      <c r="F20" s="9" t="str">
        <f>IF(COUNT(Sheet1!B22:C22)=2,a*E20^2+b*E20+__c,"")</f>
        <v/>
      </c>
      <c r="G20" s="9" t="e">
        <f>F20-Sheet1!C22</f>
        <v>#VALUE!</v>
      </c>
      <c r="H20" s="12" t="str">
        <f>IF(COUNT(Sheet1!B22:C22)=2,-G20/MAX($F$4:$F$48),"")</f>
        <v/>
      </c>
    </row>
    <row r="21" spans="1:8">
      <c r="A21" s="9">
        <v>18</v>
      </c>
      <c r="B21" s="10">
        <f t="shared" si="1"/>
        <v>0</v>
      </c>
      <c r="C21" s="11" t="e">
        <f t="shared" si="0"/>
        <v>#DIV/0!</v>
      </c>
      <c r="D21" s="10"/>
      <c r="E21" s="19" t="str">
        <f>IF(COUNT(Sheet1!B23:C23)=2,Sheet1!O23,"")</f>
        <v/>
      </c>
      <c r="F21" s="9" t="str">
        <f>IF(COUNT(Sheet1!B23:C23)=2,a*E21^2+b*E21+__c,"")</f>
        <v/>
      </c>
      <c r="G21" s="9" t="e">
        <f>F21-Sheet1!C23</f>
        <v>#VALUE!</v>
      </c>
      <c r="H21" s="12" t="str">
        <f>IF(COUNT(Sheet1!B23:C23)=2,-G21/MAX($F$4:$F$48),"")</f>
        <v/>
      </c>
    </row>
    <row r="22" spans="1:8">
      <c r="A22" s="9">
        <v>19</v>
      </c>
      <c r="B22" s="10">
        <f t="shared" si="1"/>
        <v>0</v>
      </c>
      <c r="C22" s="11" t="e">
        <f t="shared" si="0"/>
        <v>#DIV/0!</v>
      </c>
      <c r="D22" s="10"/>
      <c r="E22" s="19" t="str">
        <f>IF(COUNT(Sheet1!B24:C24)=2,Sheet1!O24,"")</f>
        <v/>
      </c>
      <c r="F22" s="9" t="str">
        <f>IF(COUNT(Sheet1!B24:C24)=2,a*E22^2+b*E22+__c,"")</f>
        <v/>
      </c>
      <c r="G22" s="9" t="e">
        <f>F22-Sheet1!C24</f>
        <v>#VALUE!</v>
      </c>
      <c r="H22" s="12" t="str">
        <f>IF(COUNT(Sheet1!B24:C24)=2,-G22/MAX($F$4:$F$48),"")</f>
        <v/>
      </c>
    </row>
    <row r="23" spans="1:8">
      <c r="A23" s="9">
        <v>20</v>
      </c>
      <c r="B23" s="10">
        <f t="shared" si="1"/>
        <v>0</v>
      </c>
      <c r="C23" s="11" t="e">
        <f t="shared" si="0"/>
        <v>#DIV/0!</v>
      </c>
      <c r="D23" s="10"/>
      <c r="E23" s="19" t="str">
        <f>IF(COUNT(Sheet1!B25:C25)=2,Sheet1!O25,"")</f>
        <v/>
      </c>
      <c r="F23" s="9" t="str">
        <f>IF(COUNT(Sheet1!B25:C25)=2,a*E23^2+b*E23+__c,"")</f>
        <v/>
      </c>
      <c r="G23" s="9" t="e">
        <f>F23-Sheet1!C25</f>
        <v>#VALUE!</v>
      </c>
      <c r="H23" s="12" t="str">
        <f>IF(COUNT(Sheet1!B25:C25)=2,-G23/MAX($F$4:$F$48),"")</f>
        <v/>
      </c>
    </row>
    <row r="24" spans="1:8">
      <c r="A24" s="9">
        <v>21</v>
      </c>
      <c r="B24" s="10">
        <f t="shared" si="1"/>
        <v>0</v>
      </c>
      <c r="C24" s="11" t="e">
        <f t="shared" si="0"/>
        <v>#DIV/0!</v>
      </c>
      <c r="D24" s="10"/>
      <c r="E24" s="19" t="str">
        <f>IF(COUNT(Sheet1!B26:C26)=2,Sheet1!O26,"")</f>
        <v/>
      </c>
      <c r="F24" s="9" t="str">
        <f>IF(COUNT(Sheet1!B26:C26)=2,a*E24^2+b*E24+__c,"")</f>
        <v/>
      </c>
      <c r="G24" s="9" t="e">
        <f>F24-Sheet1!C26</f>
        <v>#VALUE!</v>
      </c>
      <c r="H24" s="12" t="str">
        <f>IF(COUNT(Sheet1!B26:C26)=2,-G24/MAX($F$4:$F$48),"")</f>
        <v/>
      </c>
    </row>
    <row r="25" spans="1:8">
      <c r="A25" s="9">
        <v>22</v>
      </c>
      <c r="B25" s="10">
        <f t="shared" si="1"/>
        <v>0</v>
      </c>
      <c r="C25" s="11" t="e">
        <f t="shared" si="0"/>
        <v>#DIV/0!</v>
      </c>
      <c r="D25" s="10"/>
      <c r="E25" s="19" t="str">
        <f>IF(COUNT(Sheet1!B27:C27)=2,Sheet1!O27,"")</f>
        <v/>
      </c>
      <c r="F25" s="9" t="str">
        <f>IF(COUNT(Sheet1!B27:C27)=2,a*E25^2+b*E25+__c,"")</f>
        <v/>
      </c>
      <c r="G25" s="9" t="e">
        <f>F25-Sheet1!C27</f>
        <v>#VALUE!</v>
      </c>
      <c r="H25" s="12" t="str">
        <f>IF(COUNT(Sheet1!B27:C27)=2,-G25/MAX($F$4:$F$48),"")</f>
        <v/>
      </c>
    </row>
    <row r="26" spans="1:8">
      <c r="A26" s="9">
        <v>23</v>
      </c>
      <c r="B26" s="10">
        <f t="shared" si="1"/>
        <v>0</v>
      </c>
      <c r="C26" s="11" t="e">
        <f t="shared" si="0"/>
        <v>#DIV/0!</v>
      </c>
      <c r="D26" s="10"/>
      <c r="E26" s="19" t="str">
        <f>IF(COUNT(Sheet1!B28:C28)=2,Sheet1!O28,"")</f>
        <v/>
      </c>
      <c r="F26" s="9" t="str">
        <f>IF(COUNT(Sheet1!B28:C28)=2,a*E26^2+b*E26+__c,"")</f>
        <v/>
      </c>
      <c r="G26" s="9" t="e">
        <f>F26-Sheet1!C28</f>
        <v>#VALUE!</v>
      </c>
      <c r="H26" s="12" t="str">
        <f>IF(COUNT(Sheet1!B28:C28)=2,-G26/MAX($F$4:$F$48),"")</f>
        <v/>
      </c>
    </row>
    <row r="27" spans="1:8">
      <c r="A27" s="9">
        <v>24</v>
      </c>
      <c r="B27" s="10">
        <f t="shared" si="1"/>
        <v>0</v>
      </c>
      <c r="C27" s="11" t="e">
        <f t="shared" si="0"/>
        <v>#DIV/0!</v>
      </c>
      <c r="D27" s="10"/>
      <c r="E27" s="19" t="str">
        <f>IF(COUNT(Sheet1!B29:C29)=2,Sheet1!O29,"")</f>
        <v/>
      </c>
      <c r="F27" s="9" t="str">
        <f>IF(COUNT(Sheet1!B29:C29)=2,a*E27^2+b*E27+__c,"")</f>
        <v/>
      </c>
      <c r="G27" s="9" t="e">
        <f>F27-Sheet1!C29</f>
        <v>#VALUE!</v>
      </c>
      <c r="H27" s="12" t="str">
        <f>IF(COUNT(Sheet1!B29:C29)=2,-G27/MAX($F$4:$F$48),"")</f>
        <v/>
      </c>
    </row>
    <row r="28" spans="1:8">
      <c r="A28" s="9">
        <v>25</v>
      </c>
      <c r="B28" s="10">
        <f t="shared" si="1"/>
        <v>0</v>
      </c>
      <c r="C28" s="11" t="e">
        <f t="shared" si="0"/>
        <v>#DIV/0!</v>
      </c>
      <c r="D28" s="10"/>
      <c r="E28" s="19" t="str">
        <f>IF(COUNT(Sheet1!B30:C30)=2,Sheet1!O30,"")</f>
        <v/>
      </c>
      <c r="F28" s="9" t="str">
        <f>IF(COUNT(Sheet1!B30:C30)=2,a*E28^2+b*E28+__c,"")</f>
        <v/>
      </c>
      <c r="G28" s="9" t="e">
        <f>F28-Sheet1!C30</f>
        <v>#VALUE!</v>
      </c>
      <c r="H28" s="12" t="str">
        <f>IF(COUNT(Sheet1!B30:C30)=2,-G28/MAX($F$4:$F$48),"")</f>
        <v/>
      </c>
    </row>
    <row r="29" spans="1:8">
      <c r="A29" s="9">
        <v>26</v>
      </c>
      <c r="B29" s="10">
        <f t="shared" si="1"/>
        <v>0</v>
      </c>
      <c r="C29" s="11" t="e">
        <f t="shared" si="0"/>
        <v>#DIV/0!</v>
      </c>
      <c r="D29" s="10"/>
      <c r="E29" s="19" t="str">
        <f>IF(COUNT(Sheet1!B31:C31)=2,Sheet1!O31,"")</f>
        <v/>
      </c>
      <c r="F29" s="9" t="str">
        <f>IF(COUNT(Sheet1!B31:C31)=2,a*E29^2+b*E29+__c,"")</f>
        <v/>
      </c>
      <c r="G29" s="9" t="e">
        <f>F29-Sheet1!C31</f>
        <v>#VALUE!</v>
      </c>
      <c r="H29" s="12" t="str">
        <f>IF(COUNT(Sheet1!B31:C31)=2,-G29/MAX($F$4:$F$48),"")</f>
        <v/>
      </c>
    </row>
    <row r="30" spans="1:8">
      <c r="A30" s="9">
        <v>27</v>
      </c>
      <c r="B30" s="10">
        <f t="shared" si="1"/>
        <v>0</v>
      </c>
      <c r="C30" s="11" t="e">
        <f t="shared" si="0"/>
        <v>#DIV/0!</v>
      </c>
      <c r="D30" s="10"/>
      <c r="E30" s="19" t="str">
        <f>IF(COUNT(Sheet1!B32:C32)=2,Sheet1!O32,"")</f>
        <v/>
      </c>
      <c r="F30" s="9" t="str">
        <f>IF(COUNT(Sheet1!B32:C32)=2,a*E30^2+b*E30+__c,"")</f>
        <v/>
      </c>
      <c r="G30" s="9" t="e">
        <f>F30-Sheet1!C32</f>
        <v>#VALUE!</v>
      </c>
      <c r="H30" s="12" t="str">
        <f>IF(COUNT(Sheet1!B32:C32)=2,-G30/MAX($F$4:$F$48),"")</f>
        <v/>
      </c>
    </row>
    <row r="31" spans="1:8">
      <c r="A31" s="9">
        <v>28</v>
      </c>
      <c r="B31" s="10">
        <f t="shared" si="1"/>
        <v>0</v>
      </c>
      <c r="C31" s="11" t="e">
        <f t="shared" si="0"/>
        <v>#DIV/0!</v>
      </c>
      <c r="D31" s="10"/>
      <c r="E31" s="19" t="str">
        <f>IF(COUNT(Sheet1!B33:C33)=2,Sheet1!O33,"")</f>
        <v/>
      </c>
      <c r="F31" s="9" t="str">
        <f>IF(COUNT(Sheet1!B33:C33)=2,a*E31^2+b*E31+__c,"")</f>
        <v/>
      </c>
      <c r="G31" s="9" t="e">
        <f>F31-Sheet1!C33</f>
        <v>#VALUE!</v>
      </c>
      <c r="H31" s="12" t="str">
        <f>IF(COUNT(Sheet1!B33:C33)=2,-G31/MAX($F$4:$F$48),"")</f>
        <v/>
      </c>
    </row>
    <row r="32" spans="1:8">
      <c r="A32" s="13">
        <v>29</v>
      </c>
      <c r="B32" s="10">
        <f t="shared" si="1"/>
        <v>0</v>
      </c>
      <c r="C32" s="14" t="e">
        <f t="shared" si="0"/>
        <v>#DIV/0!</v>
      </c>
      <c r="D32" s="10"/>
      <c r="E32" s="19" t="str">
        <f>IF(COUNT(Sheet1!B34:C34)=2,Sheet1!O34,"")</f>
        <v/>
      </c>
      <c r="F32" s="9" t="str">
        <f>IF(COUNT(Sheet1!B34:C34)=2,a*E32^2+b*E32+__c,"")</f>
        <v/>
      </c>
      <c r="G32" s="9" t="e">
        <f>F32-Sheet1!C34</f>
        <v>#VALUE!</v>
      </c>
      <c r="H32" s="12" t="str">
        <f>IF(COUNT(Sheet1!B34:C34)=2,-G32/MAX($F$4:$F$48),"")</f>
        <v/>
      </c>
    </row>
    <row r="33" spans="1:8">
      <c r="A33" s="13">
        <v>30</v>
      </c>
      <c r="B33" s="10">
        <f t="shared" si="1"/>
        <v>0</v>
      </c>
      <c r="C33" s="14" t="e">
        <f t="shared" si="0"/>
        <v>#DIV/0!</v>
      </c>
      <c r="D33" s="10"/>
      <c r="E33" s="19" t="str">
        <f>IF(COUNT(Sheet1!B35:C35)=2,Sheet1!O35,"")</f>
        <v/>
      </c>
      <c r="F33" s="9" t="str">
        <f>IF(COUNT(Sheet1!B35:C35)=2,a*E33^2+b*E33+__c,"")</f>
        <v/>
      </c>
      <c r="G33" s="9" t="e">
        <f>F33-Sheet1!C35</f>
        <v>#VALUE!</v>
      </c>
      <c r="H33" s="12" t="str">
        <f>IF(COUNT(Sheet1!B35:C35)=2,-G33/MAX($F$4:$F$48),"")</f>
        <v/>
      </c>
    </row>
    <row r="34" spans="1:8">
      <c r="A34" s="13">
        <v>31</v>
      </c>
      <c r="B34" s="10">
        <f t="shared" si="1"/>
        <v>0</v>
      </c>
      <c r="C34" s="14" t="e">
        <f t="shared" si="0"/>
        <v>#DIV/0!</v>
      </c>
      <c r="D34" s="10"/>
      <c r="E34" s="19" t="str">
        <f>IF(COUNT(Sheet1!B36:C36)=2,Sheet1!O36,"")</f>
        <v/>
      </c>
      <c r="F34" s="9" t="str">
        <f>IF(COUNT(Sheet1!B36:C36)=2,a*E34^2+b*E34+__c,"")</f>
        <v/>
      </c>
      <c r="G34" s="9" t="e">
        <f>F34-Sheet1!C36</f>
        <v>#VALUE!</v>
      </c>
      <c r="H34" s="12" t="str">
        <f>IF(COUNT(Sheet1!B36:C36)=2,-G34/MAX($F$4:$F$48),"")</f>
        <v/>
      </c>
    </row>
    <row r="35" spans="1:8">
      <c r="A35" s="13">
        <v>32</v>
      </c>
      <c r="B35" s="10">
        <f t="shared" si="1"/>
        <v>0</v>
      </c>
      <c r="C35" s="14" t="e">
        <f t="shared" si="0"/>
        <v>#DIV/0!</v>
      </c>
      <c r="D35" s="10"/>
      <c r="E35" s="19" t="str">
        <f>IF(COUNT(Sheet1!B37:C37)=2,Sheet1!O37,"")</f>
        <v/>
      </c>
      <c r="F35" s="9" t="str">
        <f>IF(COUNT(Sheet1!B37:C37)=2,a*E35^2+b*E35+__c,"")</f>
        <v/>
      </c>
      <c r="G35" s="9" t="e">
        <f>F35-Sheet1!C37</f>
        <v>#VALUE!</v>
      </c>
      <c r="H35" s="12" t="str">
        <f>IF(COUNT(Sheet1!B37:C37)=2,-G35/MAX($F$4:$F$48),"")</f>
        <v/>
      </c>
    </row>
    <row r="36" spans="1:8">
      <c r="A36" s="13">
        <v>33</v>
      </c>
      <c r="B36" s="10">
        <f t="shared" si="1"/>
        <v>0</v>
      </c>
      <c r="C36" s="14" t="e">
        <f t="shared" ref="C36:C53" si="2">a*B36^2+b*B36+__c</f>
        <v>#DIV/0!</v>
      </c>
      <c r="D36" s="10"/>
      <c r="E36" s="19" t="str">
        <f>IF(COUNT(Sheet1!B38:C38)=2,Sheet1!O38,"")</f>
        <v/>
      </c>
      <c r="F36" s="9" t="str">
        <f>IF(COUNT(Sheet1!B38:C38)=2,a*E36^2+b*E36+__c,"")</f>
        <v/>
      </c>
      <c r="G36" s="9" t="e">
        <f>F36-Sheet1!C38</f>
        <v>#VALUE!</v>
      </c>
      <c r="H36" s="12" t="str">
        <f>IF(COUNT(Sheet1!B38:C38)=2,-G36/MAX($F$4:$F$48),"")</f>
        <v/>
      </c>
    </row>
    <row r="37" spans="1:8">
      <c r="A37" s="13">
        <v>34</v>
      </c>
      <c r="B37" s="10">
        <f t="shared" si="1"/>
        <v>0</v>
      </c>
      <c r="C37" s="14" t="e">
        <f t="shared" si="2"/>
        <v>#DIV/0!</v>
      </c>
      <c r="D37" s="10"/>
      <c r="E37" s="19" t="str">
        <f>IF(COUNT(Sheet1!B39:C39)=2,Sheet1!O39,"")</f>
        <v/>
      </c>
      <c r="F37" s="9" t="str">
        <f>IF(COUNT(Sheet1!B39:C39)=2,a*E37^2+b*E37+__c,"")</f>
        <v/>
      </c>
      <c r="G37" s="9" t="e">
        <f>F37-Sheet1!C39</f>
        <v>#VALUE!</v>
      </c>
      <c r="H37" s="12" t="str">
        <f>IF(COUNT(Sheet1!B39:C39)=2,-G37/MAX($F$4:$F$48),"")</f>
        <v/>
      </c>
    </row>
    <row r="38" spans="1:8">
      <c r="A38" s="13">
        <v>35</v>
      </c>
      <c r="B38" s="10">
        <f t="shared" si="1"/>
        <v>0</v>
      </c>
      <c r="C38" s="14" t="e">
        <f t="shared" si="2"/>
        <v>#DIV/0!</v>
      </c>
      <c r="D38" s="10"/>
      <c r="E38" s="19" t="str">
        <f>IF(COUNT(Sheet1!B40:C40)=2,Sheet1!O40,"")</f>
        <v/>
      </c>
      <c r="F38" s="9" t="str">
        <f>IF(COUNT(Sheet1!B40:C40)=2,a*E38^2+b*E38+__c,"")</f>
        <v/>
      </c>
      <c r="G38" s="9" t="e">
        <f>F38-Sheet1!C40</f>
        <v>#VALUE!</v>
      </c>
      <c r="H38" s="12" t="str">
        <f>IF(COUNT(Sheet1!B40:C40)=2,-G38/MAX($F$4:$F$48),"")</f>
        <v/>
      </c>
    </row>
    <row r="39" spans="1:8">
      <c r="A39" s="13">
        <v>36</v>
      </c>
      <c r="B39" s="10">
        <f t="shared" si="1"/>
        <v>0</v>
      </c>
      <c r="C39" s="14" t="e">
        <f t="shared" si="2"/>
        <v>#DIV/0!</v>
      </c>
      <c r="D39" s="10"/>
      <c r="E39" s="19" t="str">
        <f>IF(COUNT(Sheet1!B41:C41)=2,Sheet1!O41,"")</f>
        <v/>
      </c>
      <c r="F39" s="9" t="str">
        <f>IF(COUNT(Sheet1!B41:C41)=2,a*E39^2+b*E39+__c,"")</f>
        <v/>
      </c>
      <c r="G39" s="9" t="e">
        <f>F39-Sheet1!C41</f>
        <v>#VALUE!</v>
      </c>
      <c r="H39" s="12" t="str">
        <f>IF(COUNT(Sheet1!B41:C41)=2,-G39/MAX($F$4:$F$48),"")</f>
        <v/>
      </c>
    </row>
    <row r="40" spans="1:8">
      <c r="A40" s="13">
        <v>37</v>
      </c>
      <c r="B40" s="10">
        <f t="shared" si="1"/>
        <v>0</v>
      </c>
      <c r="C40" s="14" t="e">
        <f t="shared" si="2"/>
        <v>#DIV/0!</v>
      </c>
      <c r="D40" s="10"/>
      <c r="E40" s="19" t="str">
        <f>IF(COUNT(Sheet1!B42:C42)=2,Sheet1!O42,"")</f>
        <v/>
      </c>
      <c r="F40" s="9" t="str">
        <f>IF(COUNT(Sheet1!B42:C42)=2,a*E40^2+b*E40+__c,"")</f>
        <v/>
      </c>
      <c r="G40" s="9" t="e">
        <f>F40-Sheet1!C42</f>
        <v>#VALUE!</v>
      </c>
      <c r="H40" s="12" t="str">
        <f>IF(COUNT(Sheet1!B42:C42)=2,-G40/MAX($F$4:$F$48),"")</f>
        <v/>
      </c>
    </row>
    <row r="41" spans="1:8">
      <c r="A41" s="13">
        <v>38</v>
      </c>
      <c r="B41" s="10">
        <f t="shared" si="1"/>
        <v>0</v>
      </c>
      <c r="C41" s="14" t="e">
        <f t="shared" si="2"/>
        <v>#DIV/0!</v>
      </c>
      <c r="D41" s="10"/>
      <c r="E41" s="19" t="str">
        <f>IF(COUNT(Sheet1!B43:C43)=2,Sheet1!O43,"")</f>
        <v/>
      </c>
      <c r="F41" s="9" t="str">
        <f>IF(COUNT(Sheet1!B43:C43)=2,a*E41^2+b*E41+__c,"")</f>
        <v/>
      </c>
      <c r="G41" s="9" t="e">
        <f>F41-Sheet1!C43</f>
        <v>#VALUE!</v>
      </c>
      <c r="H41" s="12" t="str">
        <f>IF(COUNT(Sheet1!B43:C43)=2,-G41/MAX($F$4:$F$48),"")</f>
        <v/>
      </c>
    </row>
    <row r="42" spans="1:8">
      <c r="A42" s="13">
        <v>39</v>
      </c>
      <c r="B42" s="10">
        <f t="shared" si="1"/>
        <v>0</v>
      </c>
      <c r="C42" s="14" t="e">
        <f t="shared" si="2"/>
        <v>#DIV/0!</v>
      </c>
      <c r="D42" s="10"/>
      <c r="E42" s="19" t="str">
        <f>IF(COUNT(Sheet1!B44:C44)=2,Sheet1!O44,"")</f>
        <v/>
      </c>
      <c r="F42" s="9" t="str">
        <f>IF(COUNT(Sheet1!B44:C44)=2,a*E42^2+b*E42+__c,"")</f>
        <v/>
      </c>
      <c r="G42" s="9" t="e">
        <f>F42-Sheet1!C44</f>
        <v>#VALUE!</v>
      </c>
      <c r="H42" s="12" t="str">
        <f>IF(COUNT(Sheet1!B44:C44)=2,-G42/MAX($F$4:$F$48),"")</f>
        <v/>
      </c>
    </row>
    <row r="43" spans="1:8">
      <c r="A43" s="13">
        <v>40</v>
      </c>
      <c r="B43" s="10">
        <f t="shared" si="1"/>
        <v>0</v>
      </c>
      <c r="C43" s="14" t="e">
        <f t="shared" si="2"/>
        <v>#DIV/0!</v>
      </c>
      <c r="D43" s="10"/>
      <c r="E43" s="19" t="str">
        <f>IF(COUNT(Sheet1!B45:C45)=2,Sheet1!O45,"")</f>
        <v/>
      </c>
      <c r="F43" s="9" t="str">
        <f>IF(COUNT(Sheet1!B45:C45)=2,a*E43^2+b*E43+__c,"")</f>
        <v/>
      </c>
      <c r="G43" s="9" t="e">
        <f>F43-Sheet1!C45</f>
        <v>#VALUE!</v>
      </c>
      <c r="H43" s="12" t="str">
        <f>IF(COUNT(Sheet1!B45:C45)=2,-G43/MAX($F$4:$F$48),"")</f>
        <v/>
      </c>
    </row>
    <row r="44" spans="1:8">
      <c r="A44" s="13">
        <v>41</v>
      </c>
      <c r="B44" s="10">
        <f t="shared" si="1"/>
        <v>0</v>
      </c>
      <c r="C44" s="14" t="e">
        <f t="shared" si="2"/>
        <v>#DIV/0!</v>
      </c>
      <c r="D44" s="10"/>
      <c r="E44" s="19" t="str">
        <f>IF(COUNT(Sheet1!B46:C46)=2,Sheet1!O46,"")</f>
        <v/>
      </c>
      <c r="F44" s="9" t="str">
        <f>IF(COUNT(Sheet1!B46:C46)=2,a*E44^2+b*E44+__c,"")</f>
        <v/>
      </c>
      <c r="G44" s="9" t="e">
        <f>F44-Sheet1!C46</f>
        <v>#VALUE!</v>
      </c>
      <c r="H44" s="12" t="str">
        <f>IF(COUNT(Sheet1!B46:C46)=2,-G44/MAX($F$4:$F$48),"")</f>
        <v/>
      </c>
    </row>
    <row r="45" spans="1:8">
      <c r="A45" s="13">
        <v>42</v>
      </c>
      <c r="B45" s="10">
        <f t="shared" si="1"/>
        <v>0</v>
      </c>
      <c r="C45" s="14" t="e">
        <f t="shared" si="2"/>
        <v>#DIV/0!</v>
      </c>
      <c r="D45" s="10"/>
      <c r="E45" s="19" t="str">
        <f>IF(COUNT(Sheet1!B47:C47)=2,Sheet1!O47,"")</f>
        <v/>
      </c>
      <c r="F45" s="9" t="str">
        <f>IF(COUNT(Sheet1!B47:C47)=2,a*E45^2+b*E45+__c,"")</f>
        <v/>
      </c>
      <c r="G45" s="9" t="e">
        <f>F45-Sheet1!C47</f>
        <v>#VALUE!</v>
      </c>
      <c r="H45" s="12" t="str">
        <f>IF(COUNT(Sheet1!B47:C47)=2,-G45/MAX($F$4:$F$48),"")</f>
        <v/>
      </c>
    </row>
    <row r="46" spans="1:8">
      <c r="A46" s="13">
        <v>43</v>
      </c>
      <c r="B46" s="10">
        <f t="shared" si="1"/>
        <v>0</v>
      </c>
      <c r="C46" s="14" t="e">
        <f t="shared" si="2"/>
        <v>#DIV/0!</v>
      </c>
      <c r="D46" s="10"/>
      <c r="E46" s="19" t="str">
        <f>IF(COUNT(Sheet1!B48:C48)=2,Sheet1!O48,"")</f>
        <v/>
      </c>
      <c r="F46" s="9" t="str">
        <f>IF(COUNT(Sheet1!B48:C48)=2,a*E46^2+b*E46+__c,"")</f>
        <v/>
      </c>
      <c r="G46" s="9" t="e">
        <f>F46-Sheet1!C48</f>
        <v>#VALUE!</v>
      </c>
      <c r="H46" s="12" t="str">
        <f>IF(COUNT(Sheet1!B48:C48)=2,-G46/MAX($F$4:$F$48),"")</f>
        <v/>
      </c>
    </row>
    <row r="47" spans="1:8">
      <c r="A47" s="13">
        <v>44</v>
      </c>
      <c r="B47" s="10">
        <f t="shared" si="1"/>
        <v>0</v>
      </c>
      <c r="C47" s="14" t="e">
        <f t="shared" si="2"/>
        <v>#DIV/0!</v>
      </c>
      <c r="D47" s="10"/>
      <c r="E47" s="19" t="str">
        <f>IF(COUNT(Sheet1!B49:C49)=2,Sheet1!O49,"")</f>
        <v/>
      </c>
      <c r="F47" s="9" t="str">
        <f>IF(COUNT(Sheet1!B49:C49)=2,a*E47^2+b*E47+__c,"")</f>
        <v/>
      </c>
      <c r="G47" s="9" t="e">
        <f>F47-Sheet1!C49</f>
        <v>#VALUE!</v>
      </c>
      <c r="H47" s="12" t="str">
        <f>IF(COUNT(Sheet1!B49:C49)=2,-G47/MAX($F$4:$F$48),"")</f>
        <v/>
      </c>
    </row>
    <row r="48" spans="1:8">
      <c r="A48" s="13">
        <v>45</v>
      </c>
      <c r="B48" s="10">
        <f t="shared" si="1"/>
        <v>0</v>
      </c>
      <c r="C48" s="14" t="e">
        <f t="shared" si="2"/>
        <v>#DIV/0!</v>
      </c>
      <c r="D48" s="10"/>
      <c r="E48" s="19" t="str">
        <f>IF(COUNT(Sheet1!B50:C50)=2,Sheet1!O50,"")</f>
        <v/>
      </c>
      <c r="F48" s="9" t="str">
        <f>IF(COUNT(Sheet1!B50:C50)=2,a*E48^2+b*E48+__c,"")</f>
        <v/>
      </c>
      <c r="G48" s="9" t="e">
        <f>F48-Sheet1!C50</f>
        <v>#VALUE!</v>
      </c>
      <c r="H48" s="12" t="str">
        <f>IF(COUNT(Sheet1!B50:C50)=2,-G48/MAX($F$4:$F$48),"")</f>
        <v/>
      </c>
    </row>
    <row r="49" spans="1:8">
      <c r="A49" s="13">
        <v>46</v>
      </c>
      <c r="B49" s="10">
        <f t="shared" si="1"/>
        <v>0</v>
      </c>
      <c r="C49" s="14" t="e">
        <f t="shared" si="2"/>
        <v>#DIV/0!</v>
      </c>
      <c r="D49" s="10"/>
      <c r="E49" s="9"/>
      <c r="F49" s="13"/>
      <c r="G49" s="9"/>
      <c r="H49" s="15"/>
    </row>
    <row r="50" spans="1:8">
      <c r="A50" s="13">
        <v>47</v>
      </c>
      <c r="B50" s="10">
        <f t="shared" si="1"/>
        <v>0</v>
      </c>
      <c r="C50" s="14" t="e">
        <f t="shared" si="2"/>
        <v>#DIV/0!</v>
      </c>
      <c r="D50" s="10"/>
      <c r="E50" s="9"/>
      <c r="F50" s="13"/>
      <c r="G50" s="9"/>
      <c r="H50" s="15"/>
    </row>
    <row r="51" spans="1:8">
      <c r="A51" s="13">
        <v>48</v>
      </c>
      <c r="B51" s="10">
        <f t="shared" si="1"/>
        <v>0</v>
      </c>
      <c r="C51" s="14" t="e">
        <f t="shared" si="2"/>
        <v>#DIV/0!</v>
      </c>
      <c r="D51" s="10"/>
      <c r="E51" s="9"/>
      <c r="F51" s="13"/>
      <c r="G51" s="9"/>
      <c r="H51" s="15"/>
    </row>
    <row r="52" spans="1:8">
      <c r="A52" s="13">
        <v>49</v>
      </c>
      <c r="B52" s="10">
        <f t="shared" si="1"/>
        <v>0</v>
      </c>
      <c r="C52" s="14" t="e">
        <f t="shared" si="2"/>
        <v>#DIV/0!</v>
      </c>
      <c r="D52" s="10"/>
      <c r="E52" s="9"/>
      <c r="F52" s="13"/>
      <c r="G52" s="9"/>
      <c r="H52" s="15"/>
    </row>
    <row r="53" spans="1:8">
      <c r="A53" s="13">
        <v>50</v>
      </c>
      <c r="B53" s="16">
        <f>MAX(Sheet1!B6:B41)</f>
        <v>0</v>
      </c>
      <c r="C53" s="14" t="e">
        <f t="shared" si="2"/>
        <v>#DIV/0!</v>
      </c>
      <c r="D53" s="10"/>
      <c r="E53" s="10"/>
      <c r="F53" s="10"/>
      <c r="G53" s="10"/>
      <c r="H53" s="17"/>
    </row>
    <row r="54" spans="1:8">
      <c r="A54" s="8" t="s">
        <v>0</v>
      </c>
    </row>
    <row r="55" spans="1:8">
      <c r="A55" s="8" t="s">
        <v>0</v>
      </c>
    </row>
  </sheetData>
  <pageMargins left="0.78749999999999998" right="0.78749999999999998" top="1.0249999999999999" bottom="1.0249999999999999" header="0.78749999999999998" footer="0.78749999999999998"/>
  <pageSetup orientation="landscape" horizontalDpi="300" verticalDpi="300" r:id="rId1"/>
  <headerFooter alignWithMargins="0">
    <oddHeader>&amp;C&amp;A</oddHeader>
    <oddFooter>&amp;CPage 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cols>
    <col min="4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0.32481223267964987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0.50362691627018186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0.89453163236437827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4.6714226388137714E-2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0.67969685295029658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0.86132650706777714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0.56155685121180154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0.54286340871805361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7.3415489105862819E-2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0.22436986643301204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0.10333302711498793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0.20581647619087406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0.38171838024197935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0.94268267071718148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2.7117168404437675E-2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0.19338763524462388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0.63669012973909123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0.3610730054285759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0.74881020520776731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0.39177480023019851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0.43485789760531357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0.43751581911037851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0.24720932337862678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0.35181765311599422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0.9823443908997499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7.0019178853869102E-2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0.6034196768823632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6.7412270539643715E-2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0.77243730488511619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0.69310351114098323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0.66494048038945086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0.49170897467614982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0.55409640867880827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0.87656594469125437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0.56009559644286711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0.47438547826359045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0.67882473094811779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0.73033290919224825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0.89674280777877113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4.1967503363174563E-2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5.4951904595682222E-2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0.51845412180371764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1.1520017406074778E-2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0.50872515650284633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0.36369212737351886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H88"/>
  <sheetViews>
    <sheetView workbookViewId="0">
      <selection activeCell="AG94" sqref="AG94"/>
    </sheetView>
  </sheetViews>
  <sheetFormatPr defaultRowHeight="12.75"/>
  <cols>
    <col min="4" max="4" width="0.7109375" customWidth="1"/>
    <col min="5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0.12432103635975644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0.14942922904064382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6.2840697489293107E-2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0.20893868137285765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0.84639204290746561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0.79241075762410584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0.7325916527214098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0.81581158364970952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0.50895810999910784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0.27438485171519689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0.89393278955707123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4">
      <c r="A17" s="10">
        <f t="shared" ca="1" si="7"/>
        <v>0.590482902509745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4">
      <c r="A18" s="10">
        <f t="shared" ca="1" si="7"/>
        <v>5.2699070648256297E-2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4">
      <c r="A19" s="10">
        <f t="shared" ca="1" si="7"/>
        <v>0.39965145004232272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4">
      <c r="A20" s="10">
        <f t="shared" ca="1" si="7"/>
        <v>0.49776745924904353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  <c r="AF20" s="10"/>
      <c r="AG20" s="10"/>
      <c r="AH20" s="10"/>
    </row>
    <row r="21" spans="1:34">
      <c r="A21" s="10">
        <f t="shared" ca="1" si="7"/>
        <v>0.26431953257336471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  <c r="AF21" s="10"/>
      <c r="AG21" s="10"/>
      <c r="AH21" s="10"/>
    </row>
    <row r="22" spans="1:34">
      <c r="A22" s="10">
        <f t="shared" ca="1" si="7"/>
        <v>0.70573715810910398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  <c r="AF22" s="10"/>
      <c r="AG22" s="10"/>
      <c r="AH22" s="10"/>
    </row>
    <row r="23" spans="1:34">
      <c r="A23" s="10">
        <f t="shared" ca="1" si="7"/>
        <v>0.93939534438215855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  <c r="AF23" s="10"/>
      <c r="AG23" s="10"/>
      <c r="AH23" s="10"/>
    </row>
    <row r="24" spans="1:34">
      <c r="A24" s="10">
        <f t="shared" ca="1" si="7"/>
        <v>0.9779455876150045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  <c r="AF24" s="10"/>
      <c r="AG24" s="10"/>
      <c r="AH24" s="10"/>
    </row>
    <row r="25" spans="1:34">
      <c r="A25" s="10">
        <f t="shared" ca="1" si="7"/>
        <v>4.5478817087681089E-2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  <c r="AF25" s="10"/>
      <c r="AG25" s="10"/>
      <c r="AH25" s="10"/>
    </row>
    <row r="26" spans="1:34">
      <c r="A26" s="10">
        <f t="shared" ca="1" si="7"/>
        <v>0.90573921349824293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  <c r="AF26" s="10"/>
      <c r="AG26" s="10"/>
      <c r="AH26" s="10"/>
    </row>
    <row r="27" spans="1:34">
      <c r="A27" s="10">
        <f t="shared" ca="1" si="7"/>
        <v>0.45201969885465232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  <c r="AF27" s="10"/>
      <c r="AG27" s="10"/>
      <c r="AH27" s="10"/>
    </row>
    <row r="28" spans="1:34">
      <c r="A28" s="10">
        <f t="shared" ca="1" si="7"/>
        <v>0.14627949022050324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  <c r="AF28" s="10"/>
      <c r="AG28" s="10"/>
      <c r="AH28" s="10"/>
    </row>
    <row r="29" spans="1:34" ht="15">
      <c r="A29" s="10">
        <f t="shared" ca="1" si="7"/>
        <v>0.28594299545014501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  <c r="AF29" s="10"/>
      <c r="AG29" s="10"/>
      <c r="AH29" s="10"/>
    </row>
    <row r="30" spans="1:34" ht="15">
      <c r="A30" s="10">
        <f t="shared" ca="1" si="7"/>
        <v>0.48690525094452364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  <c r="AF30" s="10"/>
      <c r="AG30" s="10"/>
      <c r="AH30" s="10"/>
    </row>
    <row r="31" spans="1:34" ht="15">
      <c r="A31" s="10">
        <f t="shared" ca="1" si="7"/>
        <v>0.5738967447968053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  <c r="AF31" s="10"/>
      <c r="AG31" s="10"/>
      <c r="AH31" s="10"/>
    </row>
    <row r="32" spans="1:34" ht="15">
      <c r="A32" s="10">
        <f t="shared" ca="1" si="7"/>
        <v>0.44601244842535526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  <c r="AF32" s="10"/>
      <c r="AG32" s="10"/>
      <c r="AH32" s="10"/>
    </row>
    <row r="33" spans="1:34" ht="15">
      <c r="A33" s="10">
        <f t="shared" ca="1" si="7"/>
        <v>0.78513382480851146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  <c r="AF33" s="10"/>
      <c r="AG33" s="10"/>
      <c r="AH33" s="10"/>
    </row>
    <row r="34" spans="1:34">
      <c r="A34" s="10">
        <f t="shared" ca="1" si="7"/>
        <v>0.6315238196999915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</row>
    <row r="35" spans="1:34" ht="14.25">
      <c r="A35" s="10">
        <f t="shared" ca="1" si="7"/>
        <v>0.42711730093775702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  <c r="AF35" s="10"/>
      <c r="AG35" s="10"/>
      <c r="AH35" s="10"/>
    </row>
    <row r="36" spans="1:34">
      <c r="A36" s="10">
        <f t="shared" ca="1" si="7"/>
        <v>0.60353166283667037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  <c r="AF36" s="10"/>
      <c r="AG36" s="10"/>
      <c r="AH36" s="10" t="s">
        <v>0</v>
      </c>
    </row>
    <row r="37" spans="1:34">
      <c r="A37" s="10">
        <f t="shared" ca="1" si="7"/>
        <v>0.26725693160331865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  <c r="AF37" s="45"/>
      <c r="AG37" s="45"/>
      <c r="AH37" s="45"/>
    </row>
    <row r="38" spans="1:34">
      <c r="A38" s="10">
        <f t="shared" ca="1" si="7"/>
        <v>0.2755552025407989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  <c r="AF38" s="49"/>
      <c r="AG38" s="49"/>
      <c r="AH38" s="49"/>
    </row>
    <row r="39" spans="1:34">
      <c r="A39" s="10">
        <f t="shared" ca="1" si="7"/>
        <v>0.18783817759208032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  <c r="AF39" s="32"/>
      <c r="AG39" s="32"/>
      <c r="AH39" s="32"/>
    </row>
    <row r="40" spans="1:34">
      <c r="A40" s="10">
        <f t="shared" ca="1" si="7"/>
        <v>0.82255759988407806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  <c r="AF40" s="57"/>
      <c r="AG40" s="57"/>
      <c r="AH40" s="57"/>
    </row>
    <row r="41" spans="1:34">
      <c r="A41" s="10">
        <f t="shared" ca="1" si="7"/>
        <v>0.97131654637365017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  <c r="AF41" s="17"/>
      <c r="AG41" s="10"/>
      <c r="AH41" s="10"/>
    </row>
    <row r="42" spans="1:34">
      <c r="A42" s="10">
        <f t="shared" ca="1" si="7"/>
        <v>0.72315378522632556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  <c r="AF42" s="17"/>
      <c r="AG42" s="10"/>
      <c r="AH42" s="10"/>
    </row>
    <row r="43" spans="1:34">
      <c r="A43" s="10">
        <f t="shared" ca="1" si="7"/>
        <v>0.80337196597704419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  <c r="AF43" s="17"/>
      <c r="AG43" s="10"/>
      <c r="AH43" s="10"/>
    </row>
    <row r="44" spans="1:34">
      <c r="A44" s="10">
        <f t="shared" ca="1" si="7"/>
        <v>0.32386522083480163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  <c r="AF44" s="17"/>
      <c r="AG44" s="10"/>
      <c r="AH44" s="10"/>
    </row>
    <row r="45" spans="1:34">
      <c r="A45" s="10">
        <f t="shared" ca="1" si="7"/>
        <v>0.71318842119064507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  <c r="AF45" s="17"/>
      <c r="AG45" s="10"/>
      <c r="AH45" s="10"/>
    </row>
    <row r="46" spans="1:34">
      <c r="A46" s="10">
        <f t="shared" ca="1" si="7"/>
        <v>0.84157482246548188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  <c r="AF46" s="69"/>
      <c r="AG46" s="69"/>
      <c r="AH46" s="69"/>
    </row>
    <row r="47" spans="1:34">
      <c r="A47" s="10">
        <f t="shared" ca="1" si="7"/>
        <v>0.82939588731336567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  <c r="AF47" s="95"/>
      <c r="AG47" s="95"/>
      <c r="AH47" s="95"/>
    </row>
    <row r="48" spans="1:34">
      <c r="A48" s="10">
        <f t="shared" ca="1" si="7"/>
        <v>6.405544640185945E-2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  <c r="AF48" s="10"/>
      <c r="AG48" s="10"/>
      <c r="AH48" s="10"/>
    </row>
    <row r="49" spans="1:34">
      <c r="A49" s="10">
        <f t="shared" ca="1" si="7"/>
        <v>8.2644505312019501E-3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  <c r="AF49" s="10"/>
      <c r="AG49" s="10"/>
      <c r="AH49" s="10"/>
    </row>
    <row r="50" spans="1:34">
      <c r="A50" s="10">
        <f t="shared" ca="1" si="7"/>
        <v>0.51525312139235568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  <c r="AF50" s="10"/>
      <c r="AG50" s="10"/>
      <c r="AH50" s="10"/>
    </row>
    <row r="51" spans="1:34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  <c r="AF51" s="32"/>
      <c r="AG51" s="32"/>
      <c r="AH51" s="32"/>
    </row>
    <row r="52" spans="1:34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  <c r="AF52" s="74"/>
      <c r="AG52" s="49"/>
      <c r="AH52" s="75"/>
    </row>
    <row r="53" spans="1:34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  <c r="AF53" s="74"/>
      <c r="AG53" s="32"/>
      <c r="AH53" s="75"/>
    </row>
    <row r="54" spans="1:34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  <c r="AF54" s="74"/>
      <c r="AG54" s="32"/>
      <c r="AH54" s="75"/>
    </row>
    <row r="55" spans="1:34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  <c r="AF55" s="74"/>
      <c r="AG55" s="32"/>
      <c r="AH55" s="75"/>
    </row>
    <row r="56" spans="1:34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  <c r="AF56" s="74"/>
      <c r="AG56" s="32"/>
      <c r="AH56" s="75"/>
    </row>
    <row r="57" spans="1:34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  <c r="AF57" s="74"/>
      <c r="AG57" s="32"/>
      <c r="AH57" s="75"/>
    </row>
    <row r="58" spans="1:34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  <c r="AF58" s="74"/>
      <c r="AG58" s="32"/>
      <c r="AH58" s="75"/>
    </row>
    <row r="59" spans="1:34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  <c r="AF59" s="74"/>
      <c r="AG59" s="32"/>
      <c r="AH59" s="75"/>
    </row>
    <row r="60" spans="1:34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  <c r="AF60" s="74"/>
      <c r="AG60" s="32"/>
      <c r="AH60" s="75"/>
    </row>
    <row r="61" spans="1:34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  <c r="AF61" s="74"/>
      <c r="AG61" s="32"/>
      <c r="AH61" s="75"/>
    </row>
    <row r="62" spans="1:34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  <c r="AF62" s="74"/>
      <c r="AG62" s="32"/>
      <c r="AH62" s="75"/>
    </row>
    <row r="63" spans="1:34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  <c r="AF63" s="74"/>
      <c r="AG63" s="32"/>
      <c r="AH63" s="75"/>
    </row>
    <row r="64" spans="1:34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  <c r="AF64" s="74"/>
      <c r="AG64" s="32"/>
      <c r="AH64" s="75"/>
    </row>
    <row r="65" spans="1:34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  <c r="AF65" s="74"/>
      <c r="AG65" s="32"/>
      <c r="AH65" s="75"/>
    </row>
    <row r="66" spans="1:34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  <c r="AF66" s="74"/>
      <c r="AG66" s="32"/>
      <c r="AH66" s="75"/>
    </row>
    <row r="67" spans="1:34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  <c r="AF67" s="74"/>
      <c r="AG67" s="32"/>
      <c r="AH67" s="75"/>
    </row>
    <row r="68" spans="1:34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  <c r="AF68" s="74"/>
      <c r="AG68" s="32"/>
      <c r="AH68" s="75"/>
    </row>
    <row r="69" spans="1:34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  <c r="AF69" s="74"/>
      <c r="AG69" s="32"/>
      <c r="AH69" s="75"/>
    </row>
    <row r="70" spans="1:34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  <c r="AF70" s="74"/>
      <c r="AG70" s="32"/>
      <c r="AH70" s="75"/>
    </row>
    <row r="71" spans="1:34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  <c r="AF71" s="74"/>
      <c r="AG71" s="56"/>
      <c r="AH71" s="75"/>
    </row>
    <row r="72" spans="1:34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  <c r="AF72" s="74"/>
      <c r="AG72" s="56"/>
      <c r="AH72" s="75"/>
    </row>
    <row r="73" spans="1:34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  <c r="AF73" s="74"/>
      <c r="AG73" s="56"/>
      <c r="AH73" s="75"/>
    </row>
    <row r="74" spans="1:34"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73"/>
      <c r="AD74" s="74"/>
      <c r="AE74" s="56"/>
      <c r="AF74" s="74"/>
      <c r="AG74" s="56"/>
      <c r="AH74" s="75"/>
    </row>
    <row r="75" spans="1:34"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73"/>
      <c r="AD75" s="74"/>
      <c r="AE75" s="56"/>
      <c r="AF75" s="74"/>
      <c r="AG75" s="56"/>
      <c r="AH75" s="75"/>
    </row>
    <row r="76" spans="1:34"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73"/>
      <c r="AD76" s="74"/>
      <c r="AE76" s="56"/>
      <c r="AF76" s="74"/>
      <c r="AG76" s="56"/>
      <c r="AH76" s="75"/>
    </row>
    <row r="77" spans="1:34"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73"/>
      <c r="AD77" s="74"/>
      <c r="AE77" s="56"/>
      <c r="AF77" s="74"/>
      <c r="AG77" s="56"/>
      <c r="AH77" s="75"/>
    </row>
    <row r="78" spans="1:34"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73"/>
      <c r="AD78" s="74"/>
      <c r="AE78" s="56"/>
      <c r="AF78" s="74"/>
      <c r="AG78" s="56"/>
      <c r="AH78" s="75"/>
    </row>
    <row r="79" spans="1:34"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73"/>
      <c r="AD79" s="74"/>
      <c r="AE79" s="56"/>
      <c r="AF79" s="74"/>
      <c r="AG79" s="56"/>
      <c r="AH79" s="75"/>
    </row>
    <row r="80" spans="1:34"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73"/>
      <c r="AD80" s="74"/>
      <c r="AE80" s="56"/>
      <c r="AF80" s="74"/>
      <c r="AG80" s="56"/>
      <c r="AH80" s="75"/>
    </row>
    <row r="81" spans="5:34"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73"/>
      <c r="AD81" s="74"/>
      <c r="AE81" s="56"/>
      <c r="AF81" s="74"/>
      <c r="AG81" s="56"/>
      <c r="AH81" s="75"/>
    </row>
    <row r="82" spans="5:34"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73"/>
      <c r="AD82" s="74"/>
      <c r="AE82" s="56"/>
      <c r="AF82" s="74"/>
      <c r="AG82" s="56"/>
      <c r="AH82" s="75"/>
    </row>
    <row r="83" spans="5:34"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73"/>
      <c r="AD83" s="74"/>
      <c r="AE83" s="56"/>
      <c r="AF83" s="74"/>
      <c r="AG83" s="56"/>
      <c r="AH83" s="75"/>
    </row>
    <row r="84" spans="5:34"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73"/>
      <c r="AD84" s="74"/>
      <c r="AE84" s="56"/>
      <c r="AF84" s="74"/>
      <c r="AG84" s="56"/>
      <c r="AH84" s="75"/>
    </row>
    <row r="85" spans="5:34"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73"/>
      <c r="AD85" s="74"/>
      <c r="AE85" s="56"/>
      <c r="AF85" s="74"/>
      <c r="AG85" s="56"/>
      <c r="AH85" s="75"/>
    </row>
    <row r="86" spans="5:34"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73"/>
      <c r="AD86" s="74"/>
      <c r="AE86" s="56"/>
      <c r="AF86" s="74"/>
      <c r="AG86" s="56"/>
      <c r="AH86" s="75"/>
    </row>
    <row r="87" spans="5:34"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73"/>
      <c r="AD87" s="74"/>
      <c r="AE87" s="56"/>
      <c r="AF87" s="74"/>
      <c r="AG87" s="56"/>
      <c r="AH87" s="75"/>
    </row>
    <row r="88" spans="5:34"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82"/>
      <c r="AD88" s="83"/>
      <c r="AE88" s="83"/>
      <c r="AF88" s="83"/>
      <c r="AG88" s="83"/>
      <c r="AH88" s="84"/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cols>
    <col min="4" max="5" width="0" hidden="1" customWidth="1"/>
    <col min="6" max="7" width="9.140625" hidden="1" customWidth="1"/>
    <col min="8" max="8" width="2.7109375" hidden="1" customWidth="1"/>
    <col min="9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0.16359669930265752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0.31032583421156468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0.12225583454351829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0.74513501711948371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0.77806320593685785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0.80405495691467888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0.96736038485788189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0.26949045081683343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4.4178114785043854E-2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0.87285833289039538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0.31291532139974276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0.99389696038991882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0.67982809314466619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0.48533729967097383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0.34896796035523603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2.8034407925931926E-2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0.84422855309772993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0.65866116389660578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0.89215598997061074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0.15248990927283235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0.47699845182808487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0.8075322582037926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0.27509334105793481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0.76108025497310383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0.16747097124265464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0.27686827076509857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0.46525889864940739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0.18400381658714293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0.51496059984391418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0.62354251155839135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0.79342010975141575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0.28804577522089991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0.8612997173735728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0.9268410044370663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0.41970395833512464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0.58161938125624646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0.74792424152800907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4.254172650996435E-2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0.37266343340230768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0.32706330063773126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0.17703651522788266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0.76526515806590234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0.66550853989106507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0.16353112515247659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0.62361484621570729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0.52834627409933033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0.69379659970318042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0.55974968069576381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0.46018772062344027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0.99329166179466644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0.55326800821416233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0.52092331522554403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0.81778465983093729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0.92415074673780917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0.10730923367569989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0.42977226790059986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0.69008230045555419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0.96978166163969493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0.93703416395730144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0.65739243282222193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0.87255181916589686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0.96005590544389374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0.56113017857284886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0.29923399126375794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4.330931043578623E-3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0.83413558406463006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0.35897483161351973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2.2000118448243677E-2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0.91451871192676348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0.25156519379592446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0.33314862411893409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0.40600382012642633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0.17763065745367368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0.34968254213875738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0.57611028796940245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0.12428143085725829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0.75967984888703577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0.88755614202560651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0.99704190370306944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0.80163552353334067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9.818905198471739E-2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3.9991446124426178E-2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0.74669418723443692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0.74626108206434316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5.1128201330538414E-2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0.42765240107574742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0.50594105196083761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0.11453379819941245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0.18948718503663997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0.47225869542313581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0.5547889208278578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0.4770090883850614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0.29626316154279897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0.73461434463325359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0.1724811128187741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0.88929412502020944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0.39028685519092132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0.73046788092922676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8.3918218234804942E-2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0.81022040948042795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0.12206432316230553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0.89183183600766847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0.20488521175440388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0.21195317616469012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0.73476743216375529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0.92883156736102257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0.44754034681008215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0.33605987525928849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0.89738714691205723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0.29422417095559539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0.36642269609162836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0.55182985375027471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0.7372734504736187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0.56834595244049002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0.73642901877544431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0.29318906755407437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0.57163436995382821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0.77252767204569028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0.14785054158622257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0.22132660688732941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0.15775457286125927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3.965240210124843E-2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0.6850669424242688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0.59158755712915934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0.16673714227725478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0.12678339397124838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0.48861645671258025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0.64888025031944263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0.68192829473973338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0.9923103307251594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0.62823196968825856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0.4505441376090934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0.66517099070477881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0.85589496342784932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0.36133241167982755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0.88375003133426877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8.1376423181350188E-2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0.40578281374603931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0.65434515781786462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0.96947345921529404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0.15475654613654666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0.32803995797742691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0.78237118401564909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0.10806231775509778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8.8167246644992647E-2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0.95805493425927057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0.13054412737687282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0.24016851871425737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0.20495806013445816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0.93273398198923485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0.85373406223657633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0.61418763081041072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0.34872477224698617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0.83835541466254904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0.85051619767643638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0.43508425722794064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0.7042514488934446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9.7387630450465723E-2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0.6630750766728255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0.8316478535759273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0.43182089218536746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0.41463900692388245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0.60708004379485325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0.87775811906553802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0.39322437698995516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0.41862597534234647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0.44890489919989973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0.82035868178690796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0.98720512317218578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0.87574915767237038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0.41010195143868022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0.12688587777306271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0.16142536435458221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0.56673351675025985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0.49594229224346198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3.3383674179425449E-2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0.18295714405178976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0.35426463637366035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0.610721714600724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2.6794327725254141E-2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0.34118202149544707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0.22035906193332111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0.62135646736766026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0.32317570372033977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0.94733588213609554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2.1965489953712392E-2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0.85694030344257466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0.46916010203027292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0.77407091868390798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0.3548165390080904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0.85595130399188246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0.36748822020149063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0.28615445748946466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0.38696269199908107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0.60292607723943681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0.28863212652804227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0.60036122777779899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0.99149105469020016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0.26182377440512949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0.63619515832227325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0.64406092156703432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0.98226269193542692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0.72245582133231534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0.53536705926622274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0.34381756582209411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0.98885086619131435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0.90751296975938245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0.71299784438524283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6.8209928803742215E-2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0.26322481274993503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3.4679686717549396E-2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0.62896292619174154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0.1904307824139535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0.77262095417715593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0.90962572215514836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0.97259598307251272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0.18775487320370177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0.95472451040549777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0.7853804458988396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0.60226706979224665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0.5648786095939814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0.31831111816798363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0.93545293518572725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0.35787909872593615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4.8186845053945659E-2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0.38387141824623894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0.22193548032573729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0.67471767148690853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9.1937586026994755E-2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0.76837887347292322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0.97820199491738413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0.14341564117050665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5.4762105013111739E-2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0.79072884114280839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0.33077329630894359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0.17070358342710756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8.9277192010073891E-2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0.56707447026781099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0.37200258077584558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0.26160812014960455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2.7813125322271426E-2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0.40437966577290918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0.84666736093473527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0.42430743722357056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0.71447870692799464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0.8304635963193675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0.70377352363874524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0.66511926303826363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0.87700784468427229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0.96203548296981267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0.20738833692979897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0.48035882392811335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0.37217693544264108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0.59240978493923435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0.2547035496514819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0.73517007884747376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0.69879287920459177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0.275132291478144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0.55053976232005097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0.92817663457237842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0.89983769896181198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0.77079184768695264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0.14439346617161686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0.18149478514124084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1.0320764872575605E-3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0.15479565674751561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0.38069444892872395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0.64242434667784776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0.17844201371883206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0.89504341175437752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0.77509708251363196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0.99385267766351548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0.73776000580207868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0.20805160073489282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0.56158677891346376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0.67547588820713222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0.86657545086814491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0.48803674445020395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0.2573192552310587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0.74446894383323459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0.9123538055799344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0.80827745011819685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0.78750032570974526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0.90345945580358877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0.4560539333272926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0.35778270223436082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0.9293061816701994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0.65163714311735954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0.90838561065783419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0.23447054623287245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0.40722723417688611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0.79623841166696596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0.18862451250583667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0.20784449572011843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0.36632180149913041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0.61284071022376163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0.84076072583847494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0.13683616999085768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0.2241625910107572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0.99119038990152042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0.717222484493932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0.79759631168880429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0.49233180092548279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0.23180399189409273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0.97080351704263879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0.21797788250036798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0.81745068201943871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0.9977525378487383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0.90995739556511579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0.55092764488060741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0.8179637260753797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9.6788144441352864E-2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0.92289789877854733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0.65892235646979946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0.53950899489050441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0.74107613764237068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0.8082735459858128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5.9716737430236644E-2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0.21464000234333813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0.55775349803822494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0.95763812156944206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0.78367673044866548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0.91119464683348039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0.38617117757464992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0.52745801608531984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0.81639943282254368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0.42227473118049197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0.67143651248373193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0.78636830652293521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8.4007035691159193E-2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4.0263220615828765E-2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0.29785689696500395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0.63989590101403504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0.30956966759531968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0.19700506473834023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0.74671289836252319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0.997490124205057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0.51688420580285488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0.72349215238455733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7.2062480799097495E-2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0.91067983943424713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0.97360131581139053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0.79098771727550199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9.0225504347300367E-2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0.64984657719160799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0.74323750592698212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0.2260721388400686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0.31696953396545535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0.39201284436763917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0.45929589052072528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0.85029943361976357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0.72852634028960306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0.4913676747855048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0.25666204072107268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0.66915317919306661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0.11881481717516662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0.77651159558617056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0.92045200627705137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0.5726618773972928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0.61580763373045599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F73"/>
  <sheetViews>
    <sheetView workbookViewId="0">
      <selection activeCell="Y29" sqref="Y29"/>
    </sheetView>
  </sheetViews>
  <sheetFormatPr defaultRowHeight="12.75"/>
  <cols>
    <col min="4" max="7" width="0" hidden="1" customWidth="1"/>
    <col min="8" max="9" width="9.140625" hidden="1" customWidth="1"/>
    <col min="12" max="13" width="9.140625" hidden="1" customWidth="1"/>
    <col min="14" max="20" width="5.85546875" customWidth="1"/>
    <col min="21" max="23" width="2.7109375" customWidth="1"/>
  </cols>
  <sheetData>
    <row r="5" spans="1:32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</row>
    <row r="6" spans="1:32">
      <c r="A6" s="10">
        <f ca="1">RAND()</f>
        <v>0.11722194659972363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  <c r="AF6" s="10"/>
    </row>
    <row r="7" spans="1:32">
      <c r="A7" s="10">
        <f t="shared" ref="A7:A50" ca="1" si="7">RAND()</f>
        <v>0.8862692108997382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  <c r="AF7" s="10"/>
    </row>
    <row r="8" spans="1:32">
      <c r="A8" s="10">
        <f t="shared" ca="1" si="7"/>
        <v>0.58709342000524734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  <c r="AF8" s="10"/>
    </row>
    <row r="9" spans="1:32">
      <c r="A9" s="10">
        <f t="shared" ca="1" si="7"/>
        <v>0.82068407945684563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  <c r="AF9" s="10"/>
    </row>
    <row r="10" spans="1:32">
      <c r="A10" s="10">
        <f t="shared" ca="1" si="7"/>
        <v>0.91862794862256703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  <c r="AF10" s="10"/>
    </row>
    <row r="11" spans="1:32">
      <c r="A11" s="10">
        <f t="shared" ca="1" si="7"/>
        <v>0.22273030321134235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  <c r="AF11" s="10"/>
    </row>
    <row r="12" spans="1:32">
      <c r="A12" s="10">
        <f t="shared" ca="1" si="7"/>
        <v>0.88995192334997242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  <c r="AF12" s="10"/>
    </row>
    <row r="13" spans="1:32">
      <c r="A13" s="10">
        <f t="shared" ca="1" si="7"/>
        <v>0.92783744690146086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  <c r="AF13" s="10"/>
    </row>
    <row r="14" spans="1:32">
      <c r="A14" s="10">
        <f t="shared" ca="1" si="7"/>
        <v>0.26736336626359081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  <c r="AF14" s="10"/>
    </row>
    <row r="15" spans="1:32">
      <c r="A15" s="10">
        <f t="shared" ca="1" si="7"/>
        <v>0.78644628922783144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  <c r="AF15" s="10"/>
    </row>
    <row r="16" spans="1:32">
      <c r="A16" s="10">
        <f t="shared" ca="1" si="7"/>
        <v>0.52699778848016843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  <c r="AF16" s="10"/>
    </row>
    <row r="17" spans="1:32">
      <c r="A17" s="10">
        <f t="shared" ca="1" si="7"/>
        <v>0.58507787042425796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  <c r="AF17" s="10"/>
    </row>
    <row r="18" spans="1:32">
      <c r="A18" s="10">
        <f t="shared" ca="1" si="7"/>
        <v>0.83760948910693589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  <c r="AF18" s="10"/>
    </row>
    <row r="19" spans="1:32">
      <c r="A19" s="10">
        <f t="shared" ca="1" si="7"/>
        <v>0.60606607525892786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  <c r="AF19" s="10"/>
    </row>
    <row r="20" spans="1:32">
      <c r="A20" s="10">
        <f t="shared" ca="1" si="7"/>
        <v>0.26551074692351095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  <c r="AF20" s="10"/>
    </row>
    <row r="21" spans="1:32">
      <c r="A21" s="10">
        <f t="shared" ca="1" si="7"/>
        <v>0.11190206125795654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  <c r="AF21" s="10"/>
    </row>
    <row r="22" spans="1:32">
      <c r="A22" s="10">
        <f t="shared" ca="1" si="7"/>
        <v>0.60859070875602783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  <c r="AF22" s="10"/>
    </row>
    <row r="23" spans="1:32">
      <c r="A23" s="10">
        <f t="shared" ca="1" si="7"/>
        <v>0.99351508067770788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  <c r="AF23" s="10"/>
    </row>
    <row r="24" spans="1:32">
      <c r="A24" s="10">
        <f t="shared" ca="1" si="7"/>
        <v>0.43150699677784976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  <c r="AF24" s="10"/>
    </row>
    <row r="25" spans="1:32">
      <c r="A25" s="10">
        <f t="shared" ca="1" si="7"/>
        <v>5.3762690819897041E-2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  <c r="AF25" s="10"/>
    </row>
    <row r="26" spans="1:32">
      <c r="A26" s="10">
        <f t="shared" ca="1" si="7"/>
        <v>0.44208287923155176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  <c r="AF26" s="10"/>
    </row>
    <row r="27" spans="1:32">
      <c r="A27" s="10">
        <f t="shared" ca="1" si="7"/>
        <v>4.1829007283915254E-2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  <c r="AF27" s="10"/>
    </row>
    <row r="28" spans="1:32">
      <c r="A28" s="10">
        <f t="shared" ca="1" si="7"/>
        <v>0.956542488614749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  <c r="AF28" s="10"/>
    </row>
    <row r="29" spans="1:32" ht="15">
      <c r="A29" s="10">
        <f t="shared" ca="1" si="7"/>
        <v>0.6708825706591991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  <c r="AF29" s="10"/>
    </row>
    <row r="30" spans="1:32" ht="15">
      <c r="A30" s="10">
        <f t="shared" ca="1" si="7"/>
        <v>0.76899142577327639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  <c r="AF30" s="10"/>
    </row>
    <row r="31" spans="1:32" ht="15">
      <c r="A31" s="10">
        <f t="shared" ca="1" si="7"/>
        <v>0.69349706751124907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  <c r="AF31" s="10"/>
    </row>
    <row r="32" spans="1:32" ht="15">
      <c r="A32" s="10">
        <f t="shared" ca="1" si="7"/>
        <v>0.72103442438258036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  <c r="AF32" s="10"/>
    </row>
    <row r="33" spans="1:32" ht="15">
      <c r="A33" s="10">
        <f t="shared" ca="1" si="7"/>
        <v>0.74018754859549274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  <c r="AF33" s="10"/>
    </row>
    <row r="34" spans="1:32">
      <c r="A34" s="10">
        <f t="shared" ca="1" si="7"/>
        <v>0.50207230729829377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</row>
    <row r="35" spans="1:32" ht="14.25">
      <c r="A35" s="10">
        <f t="shared" ca="1" si="7"/>
        <v>0.46064408186182071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  <c r="AF35" s="10"/>
    </row>
    <row r="36" spans="1:32">
      <c r="A36" s="10">
        <f t="shared" ca="1" si="7"/>
        <v>0.98311403565882416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  <c r="AF36" s="17"/>
    </row>
    <row r="37" spans="1:32">
      <c r="A37" s="10">
        <f t="shared" ca="1" si="7"/>
        <v>0.29504396812952638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  <c r="AF37" s="17"/>
    </row>
    <row r="38" spans="1:32">
      <c r="A38" s="10">
        <f t="shared" ca="1" si="7"/>
        <v>0.60419589083988912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  <c r="AF38" s="10"/>
    </row>
    <row r="39" spans="1:32">
      <c r="A39" s="10">
        <f t="shared" ca="1" si="7"/>
        <v>0.79630626154324524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  <c r="AF39" s="10"/>
    </row>
    <row r="40" spans="1:32">
      <c r="A40" s="10">
        <f t="shared" ca="1" si="7"/>
        <v>0.52655342706965613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  <c r="AF40" s="10"/>
    </row>
    <row r="41" spans="1:32">
      <c r="A41" s="10">
        <f t="shared" ca="1" si="7"/>
        <v>0.66931924610802307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  <c r="AF41" s="10"/>
    </row>
    <row r="42" spans="1:32">
      <c r="A42" s="10">
        <f t="shared" ca="1" si="7"/>
        <v>0.38723225994734378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  <c r="AF42" s="10"/>
    </row>
    <row r="43" spans="1:32">
      <c r="A43" s="10">
        <f t="shared" ca="1" si="7"/>
        <v>0.86640809382519435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  <c r="AF43" s="10"/>
    </row>
    <row r="44" spans="1:32">
      <c r="A44" s="10">
        <f t="shared" ca="1" si="7"/>
        <v>0.56803318965554195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  <c r="AF44" s="10"/>
    </row>
    <row r="45" spans="1:32">
      <c r="A45" s="10">
        <f t="shared" ca="1" si="7"/>
        <v>0.42848394662830103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  <c r="AF45" s="10"/>
    </row>
    <row r="46" spans="1:32">
      <c r="A46" s="10">
        <f t="shared" ca="1" si="7"/>
        <v>0.82574180470943082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  <c r="AF46" s="10"/>
    </row>
    <row r="47" spans="1:32">
      <c r="A47" s="10">
        <f t="shared" ca="1" si="7"/>
        <v>0.23025957125707774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  <c r="AF47" s="10"/>
    </row>
    <row r="48" spans="1:32">
      <c r="A48" s="10">
        <f t="shared" ca="1" si="7"/>
        <v>0.27344023784603722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  <c r="AF48" s="10"/>
    </row>
    <row r="49" spans="1:32">
      <c r="A49" s="10">
        <f t="shared" ca="1" si="7"/>
        <v>0.42656151826448108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  <c r="AF49" s="10"/>
    </row>
    <row r="50" spans="1:32">
      <c r="A50" s="10">
        <f t="shared" ca="1" si="7"/>
        <v>0.50604112742222274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  <c r="AF50" s="10"/>
    </row>
    <row r="51" spans="1:32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  <c r="AF51" s="10"/>
    </row>
    <row r="52" spans="1:32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  <c r="AF52" s="10"/>
    </row>
    <row r="53" spans="1:32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  <c r="AF53" s="10"/>
    </row>
    <row r="54" spans="1:32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  <c r="AF54" s="10"/>
    </row>
    <row r="55" spans="1:32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  <c r="AF55" s="10"/>
    </row>
    <row r="56" spans="1:32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  <c r="AF56" s="10"/>
    </row>
    <row r="57" spans="1:32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  <c r="AF57" s="10"/>
    </row>
    <row r="58" spans="1:32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  <c r="AF58" s="10"/>
    </row>
    <row r="59" spans="1:32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  <c r="AF59" s="10"/>
    </row>
    <row r="60" spans="1:32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  <c r="AF60" s="10"/>
    </row>
    <row r="61" spans="1:32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  <c r="AF61" s="10"/>
    </row>
    <row r="62" spans="1:32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  <c r="AF62" s="10"/>
    </row>
    <row r="63" spans="1:32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  <c r="AF63" s="10"/>
    </row>
    <row r="64" spans="1:32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  <c r="AF64" s="10"/>
    </row>
    <row r="65" spans="1:32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  <c r="AF65" s="10"/>
    </row>
    <row r="66" spans="1:32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  <c r="AF66" s="10"/>
    </row>
    <row r="67" spans="1:32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  <c r="AF67" s="10"/>
    </row>
    <row r="68" spans="1:32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  <c r="AF68" s="10"/>
    </row>
    <row r="69" spans="1:32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  <c r="AF69" s="10"/>
    </row>
    <row r="70" spans="1:32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  <c r="AF70" s="10"/>
    </row>
    <row r="71" spans="1:32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  <c r="AF71" s="10"/>
    </row>
    <row r="72" spans="1:32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  <c r="AF72" s="10"/>
    </row>
    <row r="73" spans="1:32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  <c r="AF73" s="10"/>
    </row>
  </sheetData>
  <pageMargins left="0.7" right="0.7" top="0.75" bottom="0.75" header="0.3" footer="0.3"/>
  <pageSetup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topLeftCell="D1"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0.27547708878648103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0.46155171045065979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0.65934671409768175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0.18566298323715469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0.48337518691614623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0.95214018408412604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0.3991176360524189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0.49797366130377529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0.24082230062273635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0.52194508768545356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0.48462101529252311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0.39268109699243392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0.44299729249354602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7.168274332804625E-2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0.10037733329324627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0.85318949104518216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0.19997588179579606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0.87194287664307779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0.91347699727250808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8.6513387717483292E-2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0.976918074761431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0.54476976113865938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0.85327540268729252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0.14040484274713472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0.50874861248468506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9.8664561640053994E-2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0.56728594544496358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0.64608708406134396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0.3157101124978795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0.12148216419457492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0.31949354460334334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0.7310530266946258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0.82858762389433338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0.2163226601662751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0.31152873791901048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3.1968006708190555E-2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0.76084346584559037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2.8537635243826021E-2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0.2229034134628356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0.75969267917950345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0.48099467934900919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0.39501533987699167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0.55857083159227761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9.336939933500521E-2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0.64329015385285371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0.59449049249629837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0.12714699511874605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5.4926242430457517E-3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0.38670513256467831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0.69620516803400156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0.88270911109696792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0.66888472870461591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0.43800695185488936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1.5705201011997572E-2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0.51589832632162957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0.54951448715927231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0.86131517502562049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0.96573815557400777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0.66183853407098603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0.19456996392349124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0.38010795559764121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0.91722605330028195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0.54927753775661481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7.5719620619575267E-2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0.25676519051893887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0.16635345248221678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0.59978437351633795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0.32761774011375322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0.27766187325483549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0.41274275353848011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0.24631444357668064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0.81224200756446574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0.43087163221820401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0.43938938691012064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0.68823541783111208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0.79398075151452008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0.39948741017042488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0.97334835510992457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0.97688426174942999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0.89003534378495142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0.28477107481820163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2.5294548840050668E-2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0.79715651335428306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0.14797003711750334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0.82760282823663267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0.50678967218100235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0.86635509740849859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8.3738704193962121E-2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0.23492136510696349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0.5660616032816379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0.66223783805366077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0.42197475781519145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0.28222241105765355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0.8450810230655682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0.74533270634135196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6.3589228945785004E-2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0.22238150312641736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0.7327252768125182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0.67095637047918566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0.47535934751603881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0.46309497893290197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0.5138485437275222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0.38486506528003761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0.10588327403282805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0.23931814040582478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0.87061480155218351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0.7214323607970764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0.97798430541771064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0.80826320821638442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0.42553173558232815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0.9908403502043116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0.40863976137515012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0.32473594527844951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0.22200293948339289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0.99494078314111722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0.26129124440829965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6.473412212108165E-2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0.2036990837033873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0.33837243853436505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0.97411735801614507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6.9017459864461395E-2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0.28080314381502325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0.51356310580725795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0.18166621404886663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0.91422225897155729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0.27960367413280907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0.32154246899986816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0.6700146395081088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0.33720654323622501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0.92560149037368333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0.66532243919042267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0.99646386743749327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0.33483775405262695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0.93144246299790345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0.20289092856009694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0.73526045960963837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0.48886227835109652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0.45310280966798999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0.1139171110551257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0.29762708818174211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0.4971152061913453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0.28102988051626843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0.31745232564273518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0.20086410017779621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0.50523232476283297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0.69021289611455527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0.7000042768283451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4.3467643478763529E-2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0.91631660884562915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0.84010516820576431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2.6120153086516718E-2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0.46042615915552887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0.21707054851751106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0.5957653426936399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0.26294831200725044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0.30066353337145502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0.68165522669220246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0.24217828832119126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0.87401974740388277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0.73058080168703088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0.62307455321539718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0.17235873357647702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5.2612957099275937E-2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2.2125835977186981E-3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0.68455500358431443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6.3513670099519581E-2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0.64793054490667001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4.3686237141879025E-2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0.37657629908914703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0.81296005015590134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4.7194525618104222E-2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0.24592171196254031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0.91617707873377319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0.29807277885111183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0.33637760617809875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0.44458227695473485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0.91344703453142317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0.15334485338256809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0.70026602208099553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0.95201294596331554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0.12875745289921947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0.33731901306186107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0.46064144864107326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0.59483277649774968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0.54087616923920945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2.4254682566983155E-2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5.1789880460496485E-2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0.48727184668993406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0.96649913870771076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0.9729781284338368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0.40979950764724127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0.6758599788031775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0.72252588134252582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0.89159604947394466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0.20954158982978677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0.40401705621857009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0.97740953162283251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0.12762711944484195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0.21786295243803233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0.2198313606133504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0.60191697133796718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0.2353139907037719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0.37053596549861822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2.3976028428809304E-3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0.23423252581334486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0.11752115622272274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4.109111993974468E-2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0.87020595553013258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4.9013027974837309E-2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0.63725069014459901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7.5106678056314657E-2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0.76263544945848882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0.28500898009798614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0.19551714283882093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0.71332149153488211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0.53717408806893507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0.34725231922987965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0.63144857109906027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0.45042689978144324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5.5734767228345139E-2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0.12207273004970487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0.11523656875392319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4.2634368492631469E-2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0.85310483248605018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0.58626199480534913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0.98754151243549615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0.65961978484568573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0.73361942535960434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0.16253125460648854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4.1750913028600789E-2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6.8781154562337687E-2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0.45230403317346957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0.85599999622683676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0.98746263806869994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0.44064694903251667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0.28218617267717805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0.30134752025385048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4.7338760419896597E-2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0.94800133770945805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0.4883310181034034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0.17585431157387588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0.15303942285212824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0.28297302138500269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0.36785778501024669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9.1974571306661868E-2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0.59193854766920739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0.8492869541275353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0.56706466309652992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0.83969839480247477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0.4809294289332483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0.43052414989980325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0.66233142704219872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0.33468761416068005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0.95781843955722445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0.90795537020974415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0.65567481511133086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6.5927386135530175E-2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0.68696129272799789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0.24271616758206094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0.46697267772161943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0.59720896878400553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0.36932407310278936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0.70597911323443596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8.8814334827767016E-3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0.74119469340122957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3.3687251633565451E-2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0.50555352706623824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0.81118744113256336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2.1756502199167804E-2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0.29514176919086921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0.13091604185105143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0.41241130433723006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0.54289929791857228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0.41469504030448956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0.94849323903985416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0.98129820635030485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0.25072445252255582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0.72128781579949885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0.41368649208754327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0.75291428775089275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0.32849881356551658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0.10069447416883637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0.79734541349996702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0.52327790461307566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6.4587037290949501E-2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0.27504052438165438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0.1056685250918924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0.10681653574880856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0.45691328754673477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0.51009748365280305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0.96817757706135299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0.62688841376451321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0.38164701012239144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0.82253170659194164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0.6376486828108634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0.88442112880355928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8.7737409618684481E-3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0.70125292993737842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5.7963219064914417E-2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0.72753559864691086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0.32699463625120795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0.14074818124353972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0.78648424668891015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0.47002358952822576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0.85233450265125588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0.62575276233362043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0.1248778861827714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0.37624817647080278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0.26684753542056838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0.2513751837048892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0.18611939648860132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0.32127971058567606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0.11046279368958434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0.81003699547267194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0.10495822821444178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0.54863190863508027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0.4028480677287829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1.636599864130206E-2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0.8775272667175279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0.30518727927466816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0.20168937787363161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0.23924391777500065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0.42235736238410371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0.86347843406669189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0.95951054858025298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0.64635684910133751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0.64100120916918613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0.12612228933700398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2.3586511599657412E-2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0.84366256673798545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0.59337647408673033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0.65249922935723004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0.94714192710015932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0.91048952699605423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0.47868258702390964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0.62214067035892751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0.40603058540493409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0.54153134577807127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0.11088637909104093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0.93863501657508175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0.35892834611910396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8.531287735554427E-2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0.87001321188610914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0.35007168005733746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0.42018966559946258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0.13716391243496917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0.4435810610562263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0.59375121344542603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0.5929720602199221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0.21936480624076549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0.68381022105014111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0.55265648859494798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0.69463099996817324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0.16111772457607088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0.49492355886065409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3.0155368483655187E-2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0.13035403168676474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0.14831164284427745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0.18729956381253721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0.73594913402685713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0.54085603264148985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0.3430667319727414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0.77822364688608758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0.50702918827278987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0.29211456015056825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3.777219266565901E-2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0.64131507227968731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0.59573715169100627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0.64382957570288268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0.57471834884546347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0.78177648807893529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0.54843936386138004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0.715314509472746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0.71728416106350601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0.50216240436391524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0.79500954983648242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0.44879081921573438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2.231538494091323E-2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0.85700689720292755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0.21964520494737061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8.0340108589144643E-2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0.76822260269549825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0.29990428644136824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0.78852209021734221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0.59332666827395486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0.63213111868859484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0.52189820451879487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0.575464121189037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1.2316668976250278E-2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0.63428304911590749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0.66065199460538848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0.85250604088217186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0.10552062071813506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0.95889979089623067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5.9631630037558225E-2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0.49603529386641299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0.17515971829069399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0.63278983695612401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0.36339230664421485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7.73387073634344E-2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0.52381117321257753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0.15838282828842021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0.58948049600387464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0.68911838909447376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0.18095523088925858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0.59368352160282756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0.20385992751349713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0.16406655573347129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0.50393758892734808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0.98188526213858363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0.14687390275574652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0.17598996486508212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0.60198576931707204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0.60721688674761698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0.75132431670192512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0.67148299455687854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0.757072391524929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0.83718166847273545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0.46337904399557683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0.90405923797370635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0.43304594416746511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0.89033107338910089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0.75137817947501606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0.51678769234481625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0.83523859253805721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9.196270472105772E-2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0.47478085575272155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0.63189710369609597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0.79616864602779791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0.52707202805707731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0.88236271549379297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0.52455544725337988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0.84229125088494339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0.74859669596397505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0.67498739411150699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0.98935103333659657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4.2599766912679859E-3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0.14729238987192683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0.98334314181372084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0.60838607726966265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0.1744575413354027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0.83367790227976712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0.91213721409014503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0.30380365375636942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0.49505056039920536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0.87514606541589313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0.69458894681537953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0.29465012914272415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0.12136598956644451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0.58832155292246135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cols>
    <col min="4" max="5" width="0" hidden="1" customWidth="1"/>
    <col min="6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0.30024619803020358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0.77562528256251673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0.72660035918475552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0.87597984302783971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0.41973437005541836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0.43252297676823814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3.4623200801491838E-2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0.38671946193831819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0.32734549542386904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0.22999497337950536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0.46364672202703583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0.65883630773903079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0.88997981638287238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0.65164857126171893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0.35761751435372935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0.89064839932140383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0.63451287962827285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0.53759485980137511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0.106814720397028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0.34354040784413442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0.32066624039059166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0.19145679114785241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0.75383008194815304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0.36231093537702141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0.61601398274522956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0.64920687550456058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0.68524919302496956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0.843342117838915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0.37759580092974687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0.15568308553168431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0.59426593128215965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0.64985732534915341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2.5312980422980913E-2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0.8475718151098306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0.9646655095357527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0.24317194158027355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0.12872520547240163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0.74814347591163588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0.62584585072301324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0.26725663542861544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0.88094840517001616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0.51230482801273869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0.15655121616753143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0.32555228114466139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0.50572835118967319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0.5697587359995987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0.58741592810679399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0.64555812678980862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0.67502944285449151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0.14128286637824206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0.46412293828448803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0.84264589840412618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0.66915711433858838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7.707746495966139E-2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0.93283391770011648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0.12169814776992527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0.76797070381721178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0.15231391420972407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0.8715352111620065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0.44529624232207687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0.10120885607774233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0.53315195845654961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0.45332839169794714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0.46670967140960362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0.63453347857344433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0.21566410448027784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0.49413228525164887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0.86843517290360661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0.75808809820931566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1.8704504035619629E-2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0.64914810741625495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0.78512448112244182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0.63676079016060516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1.9193781051398684E-2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0.74324833473483287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0.4699367169253853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0.58430554626097109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0.25861321356757561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0.92461925583260396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0.88269344544584283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0.43862257347116196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0.16518256595063563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0.26999245389724813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0.36672749244200298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0.357113804062266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0.95591450827746738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0.98350161898485899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0.68100580793829057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0.31233492357048187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0.24662993335542938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0.82525941226945942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0.82100443939199397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0.23591767742664616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0.65540883311787146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4.6327179555163744E-2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0.95522880932057197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0.6336912374069219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0.87380620319183089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0.12213643851836242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9.9676358624596784E-2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0.61951537136112267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0.89669197610038054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0.74771463462037635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0.37612590369070797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0.81226143664378492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0.46081126256133331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0.70235718306807071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0.18954476049456259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0.8850908874589708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0.43093558492817319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0.48186209002808011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9.9278305726597016E-2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9.0084042969815648E-2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0.55785661682386789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4.7150226074565649E-2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0.75564061205135191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0.15491773740540049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0.51052950989204238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0.18367591209162393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9.1654390848085354E-2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0.24543055621041721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0.48492576421117461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0.24602425165515773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0.56806093821159831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0.30806204178268215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0.93729268253360398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0.20004792232985724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0.13126948449374565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0.87967902043873325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0.62051404507218544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0.90640759143499572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7.5798563241475492E-2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0.46429946545914402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0.25888946147198566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0.62231577324754084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0.1002770738511356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1.2269649709911179E-2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0.51755046482569755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0.79800500192602108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5.4999151693561399E-2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0.59437780135716622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3.8721215340680071E-2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0.46717320464414869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0.96987697069837409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0.23515073620393334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0.42304153880596962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0.23530678942066974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0.28442954211860438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0.91404895999613034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0.4394655674950193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0.60773399131354755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0.13994356416138942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0.39746000214133481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0.92220135776518919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0.99629913362734213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0.43749035635614963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0.72839616649243455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0.19254726232011488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0.72793669332230593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0.53950680656784789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0.59857848039364636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0.43235461392240115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0.35769988896989602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0.13482669349503229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0.58092325134697009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0.15368229591393279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0.55019624293769454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0.30617444781258452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9.0003304854246569E-2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0.96826597438183482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8.037500120763641E-2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0.97183117602339764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0.27592471212651859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0.85372050733070892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3.7354612976922663E-2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0.39443212348315904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0.90062293021802975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0.1954249826015565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0.45785627777898696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0.5610623157291752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0.35038148270643565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0.98895871571984917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0.55273634319043163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0.91567994108261141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0.16147199195871187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0.97147824899892365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0.9391830071929882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0.42076148890926446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0.30823522493785716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0.32037876961229361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0.28231722985516616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0.5678415376993412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0.55880906723250412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0.70334717765429666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0.10454225405824824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0.16146951319247482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0.2125951113808926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0.84613040698459641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0.96141840648045396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0.54094011194279601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0.63785105479869908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2.0568441907056534E-2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0.35844837586784761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0.92429565878931741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0.16564383465845445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0.54708091757267652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0.80577992353843897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0.8400238053664395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0.21715086743303047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0.25838089142545417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0.7502416561048294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0.54825897730804685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0.71043822935812406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0.65013155061821515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0.69896589089990657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0.43636523750498935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0.1067042552555858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4.5459645337996735E-2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0.5578430426812343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9.3132733951155622E-2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0.59975770434513187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0.39343264542287804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0.32547562544201469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4.2959712538257699E-2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0.94207735596070774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0.94127512647254896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0.79937690327039734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0.3106326216406694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0.56352965146272338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0.74818950148173058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5.6930245419951953E-2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0.78693209436633815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0.67316211863802011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0.13766960697571806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0.1553025621512476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0.8432744113448909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0.26593920855546882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0.54874451502226351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0.24712586259836467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0.36603919816902941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0.74070306563820942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0.39649104298045534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0.10371453526056085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0.39050970691553832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0.47391819567797799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6.6263283309996313E-3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0.39776059781516715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0.21104587559968724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0.79029998006057056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0.76261347579188399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0.49700054532982574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0.31102379376160516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0.38501807807574284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0.12578959590911576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0.42339120290580357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0.12321475316750563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0.8846532361548396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0.23992521810070677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0.40404273902564491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0.23862999044789179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0.24016090273829249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0.17376686356116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0.51302544593851007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0.38635555370930796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0.58725536895984509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0.56631690428019665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0.98428579712877695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0.53339165131696997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0.51857255502011335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9.590048183382982E-2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0.34109585278406784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0.23176584938582145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0.69015326986602588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0.35849035630439541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0.46641988236462284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0.46764606635115236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0.14752724723936794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0.89227746542253072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0.78318009316619641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0.45080294425097689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0.27094499336641709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0.54429567679614288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0.55778265387540926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0.27220257920480284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0.80212279268447817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0.96106214380030575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0.58701936605015348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0.46934525075496214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0.74162085495695751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0.28419977880924108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0.34508802065104438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0.75501595508154751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0.4337691995461701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0.34220994897634693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0.52172440552104704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0.2841145010755225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0.77625569996856481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0.57007790733664609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0.73243952683837543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0.95789086004567514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0.91668448845448336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0.37134815021490875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0.9095225635880736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0.8299413074335229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0.46148993233362812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0.30117720450605867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0.16818345974613713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2.6154592089423057E-2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0.22294475277136372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0.24718201543232254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0.61640115785048977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0.18292716862018132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8.4610037079942191E-2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0.4413846912210565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0.78794794021418402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0.26797157094455215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0.12945252106600691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0.45842191608926797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0.44087115179403935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0.25380023574025434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7.8935615770776901E-2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0.54842311595732018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0.64921707741020862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0.59945103021809065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0.56208987723560699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0.11144430794696414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0.31468988929319852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0.30194892125992034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0.87647208244971242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0.93386416785332393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0.31553788577201003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0.24996434874491225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0.61185537605176521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0.34592528279176149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0.61412813079915607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0.86863824404868017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0.92403906737330099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0.64894951642551557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0.57638811511165011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0.52754943010736421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0.78919470437580308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0.14023508076360591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0.16680696568007314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0.53624814967500667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0.92284949567666608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0.50269209052411457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0.45621053209609486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0.97391185552381554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0.97774610073853108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0.41994678230316118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0.32743549302876807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0.68654779524420517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0.81463860519232756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0.59502390904357194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0.49700551163957318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0.58015300008141535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0.30446616557361716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0.31243719605376441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0.22997526685135705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0.24819691234250796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0.90005473894315347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0.94649153380471485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0.58416147770826232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0.97758393228865426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0.64250658230384938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0.5513761649170722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0.6497436925551866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0.35949467221871534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0.65892464776996773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0.22725673204551522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9.545548779871893E-2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0.66283136102074713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0.30514320796677419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0.77049534248646157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0.15637926277410297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0.72684207122456435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0.78322547225305117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0.36934295388138738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0.46116755783659602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0.10027794345120233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9.8711031724264653E-2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0.20993954757867817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0.91125172444653779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0.86375539119079836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0.37486848995862654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7.9633061162174945E-2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9.3197287211229773E-2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0.75274777688006456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0.67726327597216596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0.45564950897326628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3.1418832164280541E-2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1.7856811644979653E-2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0.24517080618909082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0.71237984205195226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0.8202970751721621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0.59599854776532912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1.6306008966881058E-2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0.41169206426000626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0.12910170144193911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0.30919521493401558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0.65859359847840626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0.26055625411098093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0.24988979191320304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0.68748192593417012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2.1619947062923361E-2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0.26670548810221084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0.34090037539217988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0.49919391974497851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0.90191604391407498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0.92041155465911051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6.2444531672468773E-2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0.57045863624629667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0.97287649655528707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0.48458059139164356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2.2483522396059552E-3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0.91827251243208863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0.74864096739225305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0.53822313952432166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0.38466036939528347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0.49285187169975331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0.95584247999269456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0.65022340051783001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0.10665530953444013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0.51378057477800254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0.40176168985323957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0.66775430466447883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0.54513969187405464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0.28491065458575771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0.83431165292524745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0.79575447081225292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8.2466884411682151E-2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0.67552628466375642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0.35150989432518787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0.36974787152929767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0.72530918405971834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0.60819576231350536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1.5133817979745112E-2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0.7907234223684676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0.21975881665234298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0.66309133404045861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0.48076975271621536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0.17050520936341063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0.6752767887785277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0.79401443214338152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0.55991401982350619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0.33814683941932677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0.9668317609488698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0.30518221723430927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0.79060201233835203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0.63716554154522909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4.6423458059163814E-5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7.6133551136188138E-2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0.16703799105525075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0.26943702052391838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0.1606872457383699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0.35706997109349692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0.60914941367850983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0.95877201583575822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0.86441278029976243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0.66063165418232039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0.42438055914840478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0.4400162834513156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0.83271070205223652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0.34033753634081609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0.24961761083194478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0.65408324610978263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0.23037105607515718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0.76272221670147666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0.25308285281178811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0.28852335025458009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0.56918814833475972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0.18368601844110155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6.7821319019988446E-2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0.67764485035856048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0.99073402374251485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0.95029845120012235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0.97694367543059801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0.213660366413431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0.40239202911267813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6"/>
        <v>0.44478478623918327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0.28283018050948505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6"/>
        <v>0.73549492615364331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8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6"/>
        <v>0.75055806976092454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8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6"/>
        <v>0.96101790703287393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8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6"/>
        <v>0.89170883417189595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8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6"/>
        <v>0.55462917687964974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8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6"/>
        <v>0.91750172228493809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8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6"/>
        <v>0.41620863660314023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8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6"/>
        <v>0.83025654003004878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8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6"/>
        <v>0.74003779611716036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8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6"/>
        <v>0.5145377536825706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8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6"/>
        <v>0.17350316021362799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8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6"/>
        <v>0.99025088485721202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8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6"/>
        <v>0.94924062099684359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8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6"/>
        <v>0.9572557466296846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8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8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8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8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8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8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8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8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8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8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8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8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8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8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8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8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8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8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8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8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8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8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8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cols>
    <col min="4" max="4" width="4.5703125" customWidth="1"/>
    <col min="5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6.891713091297258E-2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0.11895661292258775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0.54636286197893824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7.0102635959556681E-2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0.67949932941061031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0.28152314559382174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0.81213606263939109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0.77501363708086302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0.37033117627201473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0.94065220740317868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0.4023041225502495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0.94874231020710864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0.2077963231540968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0.81300975660303154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0.16721798102040242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0.88767419925155278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0.85292901123842224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0.50435656879479707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0.8794042417645701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0.25590509235910242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0.91909184965792734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0.11596706730530892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0.33344085681304225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0.83308567222022267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0.85712532827864685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0.39550745617498906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0.47146544248522693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0.48326705012617388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0.15354390283498986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0.48547971775265653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0.37199958538995515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0.781004816433438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0.54792095942868224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0.81323592522436516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0.10785835816790812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0.70225240526878152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0.45649929458267491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4.280304860740558E-2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0.15716338947440067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8.3811404905383857E-2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0.26584824277934682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2.8798931312354226E-2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0.85433137673209425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0.51849035946815347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0.52436060109107674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0.52145551354764974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0.51130042605831871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0.57037226375841488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0.56352402769658561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0.68016529120066993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0.97706132294269221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0.37439376383118439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0.28813002132239973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0.10202294402392997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0.74158171900809877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0.72783630982541903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0.12690752854246856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0.99603223190961487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0.8022901966420577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0.73704604009454622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0.1495939184812638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0.91719805398961185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0.60934652374914933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0.26932125865779333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0.98271195384758803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0.87495688679020589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0.71850817896215002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0.96482919505258424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0.18255342277626774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0.52975287477427491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4.2848966693407431E-2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6.3048710262176733E-2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0.50071029722112459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0.84502891867125651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0.36231941863077088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0.74762279773867268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0.69371045485296257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0.74013661233598282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0.68040736776819344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0.24866669972197164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0.75281191396546554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0.14818590067624515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0.25056834623191282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0.18713859657693244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0.49357988275173759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0.16438476846566263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0.18001227847561918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0.10170008824387133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0.37382458736666213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0.82305741636070939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/>
      <c r="Z51" s="74"/>
      <c r="AA51" s="59"/>
      <c r="AB51" s="74"/>
      <c r="AC51" s="32"/>
      <c r="AD51" s="75"/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/>
      <c r="Z52" s="74"/>
      <c r="AA52" s="59"/>
      <c r="AB52" s="74"/>
      <c r="AC52" s="32"/>
      <c r="AD52" s="75"/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/>
      <c r="Z53" s="74"/>
      <c r="AA53" s="59"/>
      <c r="AB53" s="74"/>
      <c r="AC53" s="32"/>
      <c r="AD53" s="75"/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/>
      <c r="Z54" s="74"/>
      <c r="AA54" s="59"/>
      <c r="AB54" s="74"/>
      <c r="AC54" s="32"/>
      <c r="AD54" s="75"/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/>
      <c r="Z55" s="74"/>
      <c r="AA55" s="59"/>
      <c r="AB55" s="74"/>
      <c r="AC55" s="32"/>
      <c r="AD55" s="75"/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/>
      <c r="Z56" s="74"/>
      <c r="AA56" s="56"/>
      <c r="AB56" s="74"/>
      <c r="AC56" s="56"/>
      <c r="AD56" s="75"/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/>
      <c r="Z57" s="74"/>
      <c r="AA57" s="56"/>
      <c r="AB57" s="74"/>
      <c r="AC57" s="56"/>
      <c r="AD57" s="75"/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/>
      <c r="Z58" s="74"/>
      <c r="AA58" s="56"/>
      <c r="AB58" s="74"/>
      <c r="AC58" s="56"/>
      <c r="AD58" s="75"/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/>
      <c r="Z59" s="74"/>
      <c r="AA59" s="56"/>
      <c r="AB59" s="74"/>
      <c r="AC59" s="56"/>
      <c r="AD59" s="75"/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/>
      <c r="Z60" s="74"/>
      <c r="AA60" s="56"/>
      <c r="AB60" s="74"/>
      <c r="AC60" s="56"/>
      <c r="AD60" s="75"/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/>
      <c r="Z61" s="74"/>
      <c r="AA61" s="56"/>
      <c r="AB61" s="74"/>
      <c r="AC61" s="56"/>
      <c r="AD61" s="75"/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/>
      <c r="Z62" s="74"/>
      <c r="AA62" s="56"/>
      <c r="AB62" s="74"/>
      <c r="AC62" s="56"/>
      <c r="AD62" s="75"/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/>
      <c r="Z63" s="74"/>
      <c r="AA63" s="56"/>
      <c r="AB63" s="74"/>
      <c r="AC63" s="56"/>
      <c r="AD63" s="75"/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/>
      <c r="Z64" s="74"/>
      <c r="AA64" s="56"/>
      <c r="AB64" s="74"/>
      <c r="AC64" s="56"/>
      <c r="AD64" s="75"/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/>
      <c r="Z65" s="74"/>
      <c r="AA65" s="56"/>
      <c r="AB65" s="74"/>
      <c r="AC65" s="56"/>
      <c r="AD65" s="75"/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/>
      <c r="Z66" s="74"/>
      <c r="AA66" s="56"/>
      <c r="AB66" s="74"/>
      <c r="AC66" s="56"/>
      <c r="AD66" s="75"/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/>
      <c r="Z67" s="74"/>
      <c r="AA67" s="56"/>
      <c r="AB67" s="74"/>
      <c r="AC67" s="56"/>
      <c r="AD67" s="75"/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/>
      <c r="Z68" s="74"/>
      <c r="AA68" s="56"/>
      <c r="AB68" s="74"/>
      <c r="AC68" s="56"/>
      <c r="AD68" s="75"/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/>
      <c r="Z69" s="74"/>
      <c r="AA69" s="56"/>
      <c r="AB69" s="74"/>
      <c r="AC69" s="56"/>
      <c r="AD69" s="75"/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/>
      <c r="Z70" s="74"/>
      <c r="AA70" s="56"/>
      <c r="AB70" s="74"/>
      <c r="AC70" s="56"/>
      <c r="AD70" s="75"/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/>
      <c r="Z71" s="74"/>
      <c r="AA71" s="56"/>
      <c r="AB71" s="74"/>
      <c r="AC71" s="56"/>
      <c r="AD71" s="75"/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/>
      <c r="Z72" s="74"/>
      <c r="AA72" s="56"/>
      <c r="AB72" s="74"/>
      <c r="AC72" s="56"/>
      <c r="AD72" s="75"/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/>
      <c r="Z73" s="83"/>
      <c r="AA73" s="83"/>
      <c r="AB73" s="83"/>
      <c r="AC73" s="83"/>
      <c r="AD73" s="84"/>
      <c r="AE73" s="10"/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4.0377884989639679E-4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0.73583340454340884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8.2952844477234944E-2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0.7692512540085098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0.90173284215031302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0.44769720564772675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0.3260172335327407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0.93824076660269018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0.36402332532853343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0.40488093414664095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0.16220573899196855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0.56945061449752288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7.6146547790500896E-2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0.16423715274593398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0.2651703943240995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0.20615189982297166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8.9811042468632474E-2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0.77978015598164707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0.34336696114937659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0.93613697568308274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0.15694376512630137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0.45402627157299225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0.86470094673361475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0.69819288200701057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0.94221388454554611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0.45706446364937126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0.48400475093780748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0.21166486223563885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0.65472882143791511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0.29442237320417786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0.14454217869477581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0.76743482115838657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0.8415513887797631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0.5325321198373828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0.34686499031164275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0.97873933442997496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0.18329591350493812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0.39552602373188095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0.28143735781007673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0.30048997503857178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0.20052292105027381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0.88994044316774301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0.68087103026346008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0.4881490823299145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0.90927745227462065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0.80781559881250797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0.92134144342102287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0.57953632895398244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0.65845508647136364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0.85294850560419444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0.60579941806975846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0.90934708350585447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0.45279451066402943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0.31784793981605364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1.2163899840077708E-2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0.84427959964248167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6.7133799440806663E-2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0.52563794461385749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0.22690873600038497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0.59021594445240433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0.34327828532714677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0.5835465298370196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0.1402504494511585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0.88319269811744261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0.733645319227055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0.3551019806296184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0.99145430306726812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0.9646759587377578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0.18367653565697883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0.26004573058537073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0.30815455276707704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0.35477714068567823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0.29784695160546026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0.20628386393541165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0.35513051689804109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0.67268364507414224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0.8896191022038803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0.65973019020446777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0.99683567658676431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0.67972734220798792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0.81975212321235735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6.7241585019388372E-2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0.77265624473292582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0.61041199995553319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0.22172580898782357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0.2786289672565333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0.7035505016296405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0.43658572373082127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0.7019557346662747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0.82511752005974004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2.2146195831957982E-2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0.19955325121755629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0.19699191262055959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0.74331498247598082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0.84117881492974078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0.15684168162861867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0.25333031578816778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0.91858675821271141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0.46585192169700662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0.37083166820554458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0.52997788528742729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0.63107446972914716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0.51314046043269168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0.98757586207957404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0.56284103325109791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0.91445971764573175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0.18850994912201602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0.72705713240366165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0.67051868521835933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0.13269480729876793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0.75711320128879778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0.66263258491100874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0.63901955721368975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0.97304738344874908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0.22053636817687938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0.71830294662526029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0.1837538153625935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0.29142362708259228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0.4963375813938381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0.26639337928956086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0.32135145967433465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0.81924318536403051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5.7480895582937119E-2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0.31200046339895293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0.91485063990473414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0.94796727400071479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0.62344765015050829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0.13882850743709629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0.62532439134483242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0.27596915417991208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0.79352922515113822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0.77175825832836942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0.38458427832047426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0.99032459638588199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3.9469848390860873E-2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0.88354020436174041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0.75424602428812271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0.64783190284915149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0.14674371084103321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0.52487785479246729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0.55472977983868865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0.14615680341926029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0.51902665373627976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0.12078011074119466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0.78710002120383571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0.5405544796750098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0.98801463345369245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0.14181892612622116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0.2209621742427168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0.25103454266298841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0.79143767742215909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0.1112238611401094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0.56019565836966323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0.68398703443642506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0.34855309555476977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0.69389731389880993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0.27758005983926703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0.71797344028785481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0.38740160709608784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0.23322290495611442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0.905941733362714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0.33279794282488351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0.23192758432261895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0.12505915736624307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0.95036349067387671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2.7384007495152907E-2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0.77506603339705293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0.31611161662257981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0.87757486875782931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0.11792679868028511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0.8353113362755048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0.90711848842209886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0.42303921878328299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0.66454385538612726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0.20560641811522551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0.9672762687011226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3.5950801320852488E-2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0.87180156829650057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4.3750313329186108E-3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0.6958436214019823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0.79080390496118991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2.0145463831595878E-2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0.39120063254623028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0.8954297965413277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0.29113353350263194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0.15348206669190656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0.70129708808110369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8.6018927377766952E-2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0.59659532648668179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0.2126165202821424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0.56928002223482721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0.22039630914530228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0.45609402864129023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0.80998709559059101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5.4793819635237329E-2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0.84750873506878321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2.5234131060875353E-2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0.89366395065104887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0.3342953856537868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0.32846043551529536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0.72646272322163663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0.44274363306397513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0.93710831506689607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0.80150634464945492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0.98660130308438976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0.98020267207503464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0.8783834339760942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0.37643526972259145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0.75328554156958905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6.8513869016217255E-2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0.9757451652360597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0.14575914170050397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0.76309604522596097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0.44778822441220034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0.97923698096301048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0.80631329794341278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0.33833172823820246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0.21167343257656079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0.43101172179559377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4.2158922572329893E-2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0.16648508013870977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0.27633163057919052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0.37552238670378146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0.97108896503129882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0.61327817701751719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0.99468435370379782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0.22834575231478249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0.85765207887273676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0.49652525717041252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0.86580940483245761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0.46127104137809349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0.468141723544791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0.65099876300327797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0.30991318638550447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0.16570556634588418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0.14583635716769339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0.38153550388655311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0.99138602161237099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0.55967161052358594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0.57087775356324633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0.68615510776028765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4.9876037067748902E-2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7.6258817039028814E-3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0.56089444790081444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0.440893306324045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0.89068727839832873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0.40282795580022723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0.54863766346280329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0.63881599361229713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6.8739065272608091E-2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0.3563756782040558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1.3625031382195507E-2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0.61080743149491401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0.25112709330737382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0.73086714301906031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0.9792542257825293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0.63107610662341784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0.22955437149491542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2.0283732903712881E-2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0.29944741279388043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0.85528844446101926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0.22422772404636249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0.91611515107795261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7.7233890875694544E-2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0.40498718811434731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2.5945359922387334E-2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9.1082530719094335E-3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0.68756505977633797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0.8589361556023567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0.38523737171371641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0.54629736188800604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0.28984931141102777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0.54224363032626877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0.39596967210576828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0.36236302130796905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0.9686885902013862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9.6006106015255721E-2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0.80968009913651895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0.40022440263902281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6.4562380651817852E-2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0.28560935192754555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0.91055156030360596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0.14743651432905425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0.40669705796525468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0.95947225799303382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0.45007035615443036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0.25881910146143128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5.8301590220867561E-2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0.99568795837099189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0.42393366652014774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0.55528976948763586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0.18496505311258327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0.84462010860997894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4.4693748870213046E-2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0.30310251264532617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0.88686849871762108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0.61002714076255971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0.44005936684735603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0.3323192543643092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0.70914496298994434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0.64827112550187649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0.83969284801122068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0.90250640004265281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0.71393376978122136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0.81260579190789883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0.20354325069979773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0.85774882910914396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0.54911958126621652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0.16670190537441021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0.8030390670403087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0.13176269602414681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0.45683870686558414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0.50660184670855546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0.36781022156490928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0.67807554359551847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0.11963320624574125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0.48063833643146892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0.38731078466750535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0.21072695755691939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3.9669690076478914E-2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0.21347957428680853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0.97756815177125844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0.2215397411835961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0.41465970990792067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0.12908859226572922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0.17202699421775725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0.97485592472419536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0.91699593248993283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0.23570954641165931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0.28393056313533127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0.37499168354745194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0.20371632324732747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0.47019504350263785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9.703192818623374E-2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0.75946869934037742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0.88613468613411928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0.61148619932303216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0.8791824662895189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0.45418494023782152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0.42267874248825332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0.35061978171764618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0.8455301864413628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0.96213557217350176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0.75555743721530499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0.30085891229172823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0.12191625078245882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0.60373665386658248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0.17114318906437598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0.18075749515302819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0.79384584524222368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0.98291361389187559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0.46465472366670935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0.8616519792313837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0.7319002245465398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9.6033165971755263E-2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5.4520297622425384E-2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0.90758323186734913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0.61562793712171959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0.84108869288893628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0.50514168995632369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0.58383760960399533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0.82628541007992096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0.81430374208230605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4.8120729767173742E-2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0.12993888937247922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0.91476315215178594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0.8845169663734771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0.25650237305500934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0.62994452639597365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5.8883945588026343E-2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0.12559477496591143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0.77370700908277446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0.51262741576642246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0.99406433402262029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3.3206330461455158E-2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0.12308784127842032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0.85061652421317024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0.81009464367727479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0.36756482164688598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0.4167691539350421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0.15440954156044229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0.73350104018346651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0.90873997628011782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0.4450751141083289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0.30586412713216515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2.662808922957316E-2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0.14779560795882318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0.95659374140072961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0.23737433648355666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0.92066420238216862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0.75858384208664442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0.1756690866198013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0.73181650559924605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0.27343294289674747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0.44527652981221211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0.24776443827889205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0.30478768524811406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7.7230075913418128E-2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0.18249274246013558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0.72212710008313508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0.63109559814352434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0.99611696275665695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0.93771531596733171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0.9723849269714897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4.8373657534719006E-2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activeCell="C34" sqref="C34"/>
    </sheetView>
  </sheetViews>
  <sheetFormatPr defaultRowHeight="12.75"/>
  <cols>
    <col min="4" max="4" width="0" hidden="1" customWidth="1"/>
    <col min="5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0.31230827113238346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0.95146231642397205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0.53931600538210289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4.9969630244021901E-2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0.60431985610252492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0.36832677277847437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0.94179789569279471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0.75975350935315045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0.59320525599491247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0.49608019327483155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3.613526985549731E-3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0.2200861870911216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0.70033541676022881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0.31818739764658677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0.91019214563890938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0.96342211584846482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0.40364531877291265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0.81020470706411585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9.0680054732487858E-2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0.44641545801870786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0.34944752140566282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0.14960004694267226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0.84877419066094018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0.84509143410579135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0.27119661873831991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0.42308435628258845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0.6758294501622184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0.69890502144779465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0.75570726150050105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0.45988905936910685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0.70414472857097343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0.32108578635788132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0.65777649952396944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0.46099438227347955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0.3501726901344796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0.90635494209925738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2.8631949631166775E-2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0.36354840845932157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0.69724058133990863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8.2781811182141674E-2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0.12836788923582176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0.60688395839345399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0.36001702069702446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0.97448844630176379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0.87063101170419344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topLeftCell="D14"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0.58169368707205094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0.67098645449834327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0.98266598436907271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0.19643362466439251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0.13046873633324219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0.13444875765414788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0.95438390103076887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0.52970986010968302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0.73973222984066223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0.87537587538383654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0.76810119802699472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0.22391912457987639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0.61762929346649287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0.27261778048625962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0.43408051359168964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0.68320998519873799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0.72882273647265972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0.78063386203302287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0.16491546224905396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0.49009573713375398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0.2988475119458982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2.1049886375896887E-2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0.20104733749360726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0.89566430466789315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0.4695268410957929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0.10473687423262668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0.15367296362470251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0.86754697032071648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0.67960707838646406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0.29975300529868343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0.94431619602693651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0.43342147849568902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0.21662189303833834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0.2422868445050983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0.39198547497568248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0.17875143545986361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0.96561412013103809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0.7636570983158244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0.8530716524985551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0.96824059919098038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9.4047836180472077E-2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0.52981699369603774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0.84732615204736106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0.91396605276974674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0.32654725206507162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0.58446208244406517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0.86694973770633321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0.74804675254534991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0.68935377393944341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0.55637851162003027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4.7502461114220074E-2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0.27204932461044251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0.65359179558921277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0.4320059113130672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0.46465185345100768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0.28234819458627025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0.38552237523820521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0.30632021392994369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0.78787609285274851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0.36983762701042333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0.6965933016960828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0.32356431543481623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4.6253022361362417E-2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0.35040503058320926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0.16850430466610045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0.40159644472967349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0.49767314183253519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0.21959232327317169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0.32352308813681274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0.40709677934211586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0.47130835210686906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0.98668185225665994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0.99641218013689148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0.90943474416144887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0.13314261188553067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0.81327067885439996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0.32278999041536438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0.36979140548680733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2.8308987493337323E-2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0.60955922950133734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0.78862192469992987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0.62929205148772871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0.3999207811070864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0.46989008011101685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0.91793713108756314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0.32641772814887116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0.80158924368607198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0.7599811766653829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0.26275262763028662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0.18622228514535288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0.58559797352192944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0.62872955865206215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0.69972440965026172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0.81518722150440792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0.7822455581445702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9.4467836958180174E-2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0.68357363302772378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0.1140076589991611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0.78507663203218037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0.75595189562588805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0.14217011394983636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0.30350621369344566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0.94533102021637783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0.14716569708533223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0.83576770361065733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0.62658981574675732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0.20513698758573529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0.97326281578565177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0.48527462543142263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0.53172949928604052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0.34701213698024436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0.11726565168540959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1.3211192316525677E-3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0.74756195668150194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0.19638765972632599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0.80519535300368961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0.50605796281381998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0.4423868454553036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0.94504711212877746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5.9018581266032433E-2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9.1808336007773161E-2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0.81334450844953043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0.17714283550734233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0.46890614736091618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0.70974389128285087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0.70317055618974644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0.81147061142848431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0.37321956577757842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5.006432498052904E-2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0.24045629043029326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0.97928784681511316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0.64279300088803948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0.45894755610976645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0.31018958003931696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1.5922387681084671E-2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0.86081515220147153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0.91782979880109283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9.5252503134615418E-2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0.96590132556213659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0.43915702899588405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0.67228369949309241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0.62662213198202832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0.1427198781872776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7.1429684341252964E-2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0.2267890351794466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0.30858308552213221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0.76602553580067667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4.2389104591553317E-2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0.42701823322374788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0.22388769210866699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0.9593378481445699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0.39550227130537152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0.13319149612896386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0.17831088834395847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0.1768525360467057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0.90288962957505814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0.68224015797448923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0.10911531288468368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0.65934628055950439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0.61080625380853704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0.52156315996783853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0.88540579873920855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7.3540493484549274E-2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4.7156981402311948E-2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0.51378179712030536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0.74004226389266525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0.25648173570509436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0.24440976532159131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0.95557586099436698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0.732718581605035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0.5717733373413324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0.1691643890511012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0.14153762942704584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0.20740318283286774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0.32962362805731482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0.27017740231747212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0.81161407879115044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0.78625194960517486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0.44978839889525268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0.54202363883797899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0.26109402195311671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0.77895868841522697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0.55446917414609431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0.21684992490408017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0.66809432847636796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0.70351708316443118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0.77645237593066474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3.8003220141967331E-2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0.38081538476756449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0.13597797545669299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0.74820068951544083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0.83258984329577435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0.64844421945211894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0.10489921552429904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0.85949981431891254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0.57260832447245968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0.56215659699743192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0.2579514008185817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0.21507385736235252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0.16241638380706447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0.40065187919047796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0.39898757990281686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0.6659462497242109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0.72602843538619677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0.41282794401081524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0.24434049711585981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0.43141454045662087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0.44486450825507118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0.78940915013132651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0.87402711630312035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0.16130360362445317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0.29849119088454901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0.98125508401701711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0.53980545390327017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9.2343814250140044E-2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0.22439306030259509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9.7732542479563533E-2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1.5770419934355351E-2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0.26054186793584699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0.27807822720983766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0.13558689947862423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0.80271425174488342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7.7542559562691071E-2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0.53792777334473196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0.99787911314132416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0.10195690866627716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0.75674363594338367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0.45648995582073659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0.7446871541863801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0.44699375325133373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0.15425372949706417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0.74265436510067484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0.28376486469279893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0.91382676372924865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0.72310660958853712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0.42454996583554716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0.90625337602750711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0.39725637071561937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0.77587460873510583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0.1979957718007741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0.40976213489534197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0.93063025444054981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0.23155894357159812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7.5265619873065126E-2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1.1067236812875691E-2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0.48403009130035934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0.3540984933503698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0.62148192027877425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0.6338291666077901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0.19021269737402291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1.3872406215014954E-2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0.59357494587627191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0.32173288047144455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0.15351113988705301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0.34095463924005065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0.38455454152285884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7.0023770679242259E-2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0.29627332083246727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0.44449937153687658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0.78449064507164945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0.1642489633831149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0.2999598045623546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0.55062192227353657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0.8111248779976612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0.2947759274355366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0.39059152821052567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0.9484447893092891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0.46190195101938125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0.5967886573293697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0.42503630096452294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0.14027437185476532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0.25423249845579665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0.10423040328457189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0.70797629243266069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0.18876704609028017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0.92103150804362866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0.78506348153858108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0.20898394054818581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0.31236524786022124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0.23659393311484167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0.85471617722283466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0.5014234667263705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0.60264796580639712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0.73959112143899153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0.94215791995252784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0.44933875037632809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0.20489810784596396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0.52855513532093701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0.28190438411800223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0.46643926647464862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0.37985023656325478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0.33903369511100268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0.88406174433058993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0.26758078041169953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0.20485012148281712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0.98170077460258265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0.16176785353593992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0.44174971641709648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0.37627730438799345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0.22827249637874325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0.89801350682636871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0.14048411102532954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0.38979924510698449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5.907383381034137E-4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0.74052679180186898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0.76977170777292825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0.75159228513519161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0.23866576043018917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0.80300260875178631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4.8502390097104886E-3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0.56001434518445303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0.70370928318586334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1.9156591520181565E-2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0.16213086120930587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0.80201664513937987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0.7065526089663976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0.68714649665833105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0.27638706714618622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0.85888492607405731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0.98093514437084495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0.67872585601967195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0.74247559224982718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5.3008248885272113E-2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0.57877883766456939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0.85795083980517917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0.97200697079626097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0.8864939804294627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0.36264136169516803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0.34141142268892921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0.52611818494389706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0.44166701299599398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0.45244628792108332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0.21456009157200873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9.9460626088211934E-2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0.11697028493668027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0.1303683856400677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0.24180864656092305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0.95620962194332482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0.8053000878474339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0.40478253545943776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0.57630735676661149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0.41479552935923925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0.19151442472553737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0.15621225811668815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0.57293218832414949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0.87922275822828255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0.28267279918390509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0.29830911159876961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0.91066871251989545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0.85654193939912826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2.4639514517191929E-2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0.34325578339469376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0.8281400079963801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0.75431478404557251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0.22302833860325544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0.71848245920711362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6.1086236875165234E-2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0.55433887463048348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0.67902025833683866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0.63882529030850932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6.2477881082708575E-2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0.14631053061700827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0.29750552618612836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0.19063887720293082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2.6102566964083862E-2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0.40866828269253086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4.6094466119022348E-2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0.92159409181548524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8.946714384934229E-2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0.10712331858480639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0.25969571947923709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0.75537543044445732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0.96507317058275421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0.96178778635190221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0.95250719674434126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0.52502507006057997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0.19683403280537348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0.54804362650238236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0.9248640889995543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0.3630231305266739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0.81217493319644751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0.85083112738529332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7.5187763595381596E-2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0.62510851117124699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0.40200622625813431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0.21024254870629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0.51479012150390802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5.3703477840042591E-2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6.7202408247355905E-2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3.770585522193981E-2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0.3540367560967177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0.68481776139314066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0.44122864644038351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0.15649590834303029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0.63409352163866706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0.88443665735512522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0.37511041322031846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0.876069730875916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0.99884033139047057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0.70345516995466262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0.71606491686492557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0.61732971678118731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0.19052525996390246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0.3798920334930761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0.99322878761996425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0.13765644855456438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0.74241488680038725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4.9766415458505353E-2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0.65134174340353901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0.97571579561405197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0.1535270231425474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0.89866756551803217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0.53117271954566714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0.40370300354240196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0.26513829834767333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0.63424720610946927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0.7982432273804414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0.99465476328583946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0.8435128999144661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0.75556217984377272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0.7859640026041077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0.24584586561557065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0.71394704260989028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0.70210271254437773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0.95388050169009397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0.39281774662896718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0.97459075787724958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0.77560604658461896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0.7314992215318491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8.7215781113719526E-2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0.98778174968061871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0.38244648430365324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0.3158350411078632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0.35456380947978527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5.1309003525049968E-2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0.96485177549363055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0.55717619241352501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0.82257058385394521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0.89852488609576575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0.22295430463539567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0.13500443327732581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0.16174486130893706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0.47428560331339487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0.21129287512917805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0.76102028854011772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0.47694863071611848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0.67841478754273288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0.7951878802845227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0.5512606038143788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0.70081393803718295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cols>
    <col min="4" max="7" width="0" hidden="1" customWidth="1"/>
    <col min="8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0.18475921738293766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3.681437701440482E-2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0.72363193887110655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0.41737063297362342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0.50894112979204054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0.43021058637299747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0.86254204743169427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0.69212989614187304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0.20302889131825674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0.95788301538385012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0.57737821119344379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0.64989189714932361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6.8113221281059899E-2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0.50624341607986578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0.52881816189399578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0.30526730965604332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0.96391321839851174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0.47911813295925099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0.26278187667734554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0.45981809626202041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0.61816477924417812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0.96382324572363376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0.63232161023761013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0.8085625942321798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0.46485834941864823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0.55120235448467003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0.36920227260839322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0.93810310518184969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0.98618217607743686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0.65235707399167531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0.81942281387006666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0.68483336895203806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0.79088118806925811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0.90336303906844007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0.39321869274855847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0.68333813736649429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0.43252888480976659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0.35017505977996599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0.78472969506372869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0.78622969131292364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0.49321767806038375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0.7748247813008311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0.74530524915578167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0.30378125621886554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0.85078867326786067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50"/>
  <sheetViews>
    <sheetView workbookViewId="0">
      <selection sqref="A1:AE50"/>
    </sheetView>
  </sheetViews>
  <sheetFormatPr defaultRowHeight="12.75"/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0.93151047096142736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O50" ca="1" si="0">IF(COUNT($B6:$C6)=2,B6,0)</f>
        <v>0</v>
      </c>
      <c r="O6" s="10">
        <f t="shared" ca="1" si="0"/>
        <v>0</v>
      </c>
      <c r="P6" s="10">
        <f t="shared" ref="P6:P50" ca="1" si="1">IF(COUNT($B6:$C6)=2,N6*O6,0)</f>
        <v>0</v>
      </c>
      <c r="Q6" s="10">
        <f t="shared" ref="Q6:Q50" ca="1" si="2">IF(COUNT($B6:$C6)=2,B6^2,0)</f>
        <v>0</v>
      </c>
      <c r="R6" s="10">
        <f t="shared" ref="R6:R50" ca="1" si="3">IF(COUNT($B6:$C6)=2,B6^3,0)</f>
        <v>0</v>
      </c>
      <c r="S6" s="10">
        <f t="shared" ref="S6:S50" ca="1" si="4">IF(COUNT($B6:$C6)=2,B6^4,0)</f>
        <v>0</v>
      </c>
      <c r="T6" s="10">
        <f t="shared" ref="T6:T50" ca="1" si="5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6">RAND()</f>
        <v>0.53710967715626856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0"/>
        <v>0</v>
      </c>
      <c r="P7" s="10">
        <f t="shared" ca="1" si="1"/>
        <v>0</v>
      </c>
      <c r="Q7" s="10">
        <f t="shared" ca="1" si="2"/>
        <v>0</v>
      </c>
      <c r="R7" s="10">
        <f t="shared" ca="1" si="3"/>
        <v>0</v>
      </c>
      <c r="S7" s="10">
        <f t="shared" ca="1" si="4"/>
        <v>0</v>
      </c>
      <c r="T7" s="10">
        <f t="shared" ca="1" si="5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6"/>
        <v>0.28528939514206064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0"/>
        <v>0</v>
      </c>
      <c r="P8" s="10">
        <f t="shared" ca="1" si="1"/>
        <v>0</v>
      </c>
      <c r="Q8" s="10">
        <f t="shared" ca="1" si="2"/>
        <v>0</v>
      </c>
      <c r="R8" s="10">
        <f t="shared" ca="1" si="3"/>
        <v>0</v>
      </c>
      <c r="S8" s="10">
        <f t="shared" ca="1" si="4"/>
        <v>0</v>
      </c>
      <c r="T8" s="10">
        <f t="shared" ca="1" si="5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6"/>
        <v>0.81362438431095574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0"/>
        <v>0</v>
      </c>
      <c r="P9" s="10">
        <f t="shared" ca="1" si="1"/>
        <v>0</v>
      </c>
      <c r="Q9" s="10">
        <f t="shared" ca="1" si="2"/>
        <v>0</v>
      </c>
      <c r="R9" s="10">
        <f t="shared" ca="1" si="3"/>
        <v>0</v>
      </c>
      <c r="S9" s="10">
        <f t="shared" ca="1" si="4"/>
        <v>0</v>
      </c>
      <c r="T9" s="10">
        <f t="shared" ca="1" si="5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6"/>
        <v>0.46753136055334121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0"/>
        <v>0</v>
      </c>
      <c r="P10" s="10">
        <f t="shared" ca="1" si="1"/>
        <v>0</v>
      </c>
      <c r="Q10" s="10">
        <f t="shared" ca="1" si="2"/>
        <v>0</v>
      </c>
      <c r="R10" s="10">
        <f t="shared" ca="1" si="3"/>
        <v>0</v>
      </c>
      <c r="S10" s="10">
        <f t="shared" ca="1" si="4"/>
        <v>0</v>
      </c>
      <c r="T10" s="10">
        <f t="shared" ca="1" si="5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6"/>
        <v>0.376659171467984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0"/>
        <v>0</v>
      </c>
      <c r="P11" s="10">
        <f t="shared" ca="1" si="1"/>
        <v>0</v>
      </c>
      <c r="Q11" s="10">
        <f t="shared" ca="1" si="2"/>
        <v>0</v>
      </c>
      <c r="R11" s="10">
        <f t="shared" ca="1" si="3"/>
        <v>0</v>
      </c>
      <c r="S11" s="10">
        <f t="shared" ca="1" si="4"/>
        <v>0</v>
      </c>
      <c r="T11" s="10">
        <f t="shared" ca="1" si="5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6"/>
        <v>0.61537955074179651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0"/>
        <v>0</v>
      </c>
      <c r="P12" s="10">
        <f t="shared" ca="1" si="1"/>
        <v>0</v>
      </c>
      <c r="Q12" s="10">
        <f t="shared" ca="1" si="2"/>
        <v>0</v>
      </c>
      <c r="R12" s="10">
        <f t="shared" ca="1" si="3"/>
        <v>0</v>
      </c>
      <c r="S12" s="10">
        <f t="shared" ca="1" si="4"/>
        <v>0</v>
      </c>
      <c r="T12" s="10">
        <f t="shared" ca="1" si="5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6"/>
        <v>0.69206668896740797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0"/>
        <v>0</v>
      </c>
      <c r="P13" s="10">
        <f t="shared" ca="1" si="1"/>
        <v>0</v>
      </c>
      <c r="Q13" s="10">
        <f t="shared" ca="1" si="2"/>
        <v>0</v>
      </c>
      <c r="R13" s="10">
        <f t="shared" ca="1" si="3"/>
        <v>0</v>
      </c>
      <c r="S13" s="10">
        <f t="shared" ca="1" si="4"/>
        <v>0</v>
      </c>
      <c r="T13" s="10">
        <f t="shared" ca="1" si="5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6"/>
        <v>0.78964888512508746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0"/>
        <v>0</v>
      </c>
      <c r="P14" s="10">
        <f t="shared" ca="1" si="1"/>
        <v>0</v>
      </c>
      <c r="Q14" s="10">
        <f t="shared" ca="1" si="2"/>
        <v>0</v>
      </c>
      <c r="R14" s="10">
        <f t="shared" ca="1" si="3"/>
        <v>0</v>
      </c>
      <c r="S14" s="10">
        <f t="shared" ca="1" si="4"/>
        <v>0</v>
      </c>
      <c r="T14" s="10">
        <f t="shared" ca="1" si="5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6"/>
        <v>0.29819109790270737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0"/>
        <v>0</v>
      </c>
      <c r="P15" s="10">
        <f t="shared" ca="1" si="1"/>
        <v>0</v>
      </c>
      <c r="Q15" s="10">
        <f t="shared" ca="1" si="2"/>
        <v>0</v>
      </c>
      <c r="R15" s="10">
        <f t="shared" ca="1" si="3"/>
        <v>0</v>
      </c>
      <c r="S15" s="10">
        <f t="shared" ca="1" si="4"/>
        <v>0</v>
      </c>
      <c r="T15" s="10">
        <f t="shared" ca="1" si="5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6"/>
        <v>0.13229338201516938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0"/>
        <v>0</v>
      </c>
      <c r="P16" s="10">
        <f t="shared" ca="1" si="1"/>
        <v>0</v>
      </c>
      <c r="Q16" s="10">
        <f t="shared" ca="1" si="2"/>
        <v>0</v>
      </c>
      <c r="R16" s="10">
        <f t="shared" ca="1" si="3"/>
        <v>0</v>
      </c>
      <c r="S16" s="10">
        <f t="shared" ca="1" si="4"/>
        <v>0</v>
      </c>
      <c r="T16" s="10">
        <f t="shared" ca="1" si="5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6"/>
        <v>0.53469210320669214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0"/>
        <v>0</v>
      </c>
      <c r="P17" s="10">
        <f t="shared" ca="1" si="1"/>
        <v>0</v>
      </c>
      <c r="Q17" s="10">
        <f t="shared" ca="1" si="2"/>
        <v>0</v>
      </c>
      <c r="R17" s="10">
        <f t="shared" ca="1" si="3"/>
        <v>0</v>
      </c>
      <c r="S17" s="10">
        <f t="shared" ca="1" si="4"/>
        <v>0</v>
      </c>
      <c r="T17" s="10">
        <f t="shared" ca="1" si="5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6"/>
        <v>0.15480508609381105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0"/>
        <v>0</v>
      </c>
      <c r="P18" s="10">
        <f t="shared" ca="1" si="1"/>
        <v>0</v>
      </c>
      <c r="Q18" s="10">
        <f t="shared" ca="1" si="2"/>
        <v>0</v>
      </c>
      <c r="R18" s="10">
        <f t="shared" ca="1" si="3"/>
        <v>0</v>
      </c>
      <c r="S18" s="10">
        <f t="shared" ca="1" si="4"/>
        <v>0</v>
      </c>
      <c r="T18" s="10">
        <f t="shared" ca="1" si="5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6"/>
        <v>0.58957204178742195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0"/>
        <v>0</v>
      </c>
      <c r="P19" s="10">
        <f t="shared" ca="1" si="1"/>
        <v>0</v>
      </c>
      <c r="Q19" s="10">
        <f t="shared" ca="1" si="2"/>
        <v>0</v>
      </c>
      <c r="R19" s="10">
        <f t="shared" ca="1" si="3"/>
        <v>0</v>
      </c>
      <c r="S19" s="10">
        <f t="shared" ca="1" si="4"/>
        <v>0</v>
      </c>
      <c r="T19" s="10">
        <f t="shared" ca="1" si="5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6"/>
        <v>0.67438316659426445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0"/>
        <v>0</v>
      </c>
      <c r="P20" s="10">
        <f t="shared" ca="1" si="1"/>
        <v>0</v>
      </c>
      <c r="Q20" s="10">
        <f t="shared" ca="1" si="2"/>
        <v>0</v>
      </c>
      <c r="R20" s="10">
        <f t="shared" ca="1" si="3"/>
        <v>0</v>
      </c>
      <c r="S20" s="10">
        <f t="shared" ca="1" si="4"/>
        <v>0</v>
      </c>
      <c r="T20" s="10">
        <f t="shared" ca="1" si="5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6"/>
        <v>4.3115177922853243E-2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0"/>
        <v>0</v>
      </c>
      <c r="P21" s="10">
        <f t="shared" ca="1" si="1"/>
        <v>0</v>
      </c>
      <c r="Q21" s="10">
        <f t="shared" ca="1" si="2"/>
        <v>0</v>
      </c>
      <c r="R21" s="10">
        <f t="shared" ca="1" si="3"/>
        <v>0</v>
      </c>
      <c r="S21" s="10">
        <f t="shared" ca="1" si="4"/>
        <v>0</v>
      </c>
      <c r="T21" s="10">
        <f t="shared" ca="1" si="5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6"/>
        <v>0.17966846487679933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0"/>
        <v>0</v>
      </c>
      <c r="P22" s="10">
        <f t="shared" ca="1" si="1"/>
        <v>0</v>
      </c>
      <c r="Q22" s="10">
        <f t="shared" ca="1" si="2"/>
        <v>0</v>
      </c>
      <c r="R22" s="10">
        <f t="shared" ca="1" si="3"/>
        <v>0</v>
      </c>
      <c r="S22" s="10">
        <f t="shared" ca="1" si="4"/>
        <v>0</v>
      </c>
      <c r="T22" s="10">
        <f t="shared" ca="1" si="5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6"/>
        <v>0.86705925792072447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0"/>
        <v>0</v>
      </c>
      <c r="P23" s="10">
        <f t="shared" ca="1" si="1"/>
        <v>0</v>
      </c>
      <c r="Q23" s="10">
        <f t="shared" ca="1" si="2"/>
        <v>0</v>
      </c>
      <c r="R23" s="10">
        <f t="shared" ca="1" si="3"/>
        <v>0</v>
      </c>
      <c r="S23" s="10">
        <f t="shared" ca="1" si="4"/>
        <v>0</v>
      </c>
      <c r="T23" s="10">
        <f t="shared" ca="1" si="5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6"/>
        <v>0.31161420188326183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0"/>
        <v>0</v>
      </c>
      <c r="P24" s="10">
        <f t="shared" ca="1" si="1"/>
        <v>0</v>
      </c>
      <c r="Q24" s="10">
        <f t="shared" ca="1" si="2"/>
        <v>0</v>
      </c>
      <c r="R24" s="10">
        <f t="shared" ca="1" si="3"/>
        <v>0</v>
      </c>
      <c r="S24" s="10">
        <f t="shared" ca="1" si="4"/>
        <v>0</v>
      </c>
      <c r="T24" s="10">
        <f t="shared" ca="1" si="5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6"/>
        <v>1.7228865595769971E-2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0"/>
        <v>0</v>
      </c>
      <c r="P25" s="10">
        <f t="shared" ca="1" si="1"/>
        <v>0</v>
      </c>
      <c r="Q25" s="10">
        <f t="shared" ca="1" si="2"/>
        <v>0</v>
      </c>
      <c r="R25" s="10">
        <f t="shared" ca="1" si="3"/>
        <v>0</v>
      </c>
      <c r="S25" s="10">
        <f t="shared" ca="1" si="4"/>
        <v>0</v>
      </c>
      <c r="T25" s="10">
        <f t="shared" ca="1" si="5"/>
        <v>0</v>
      </c>
      <c r="U25" s="10"/>
      <c r="V25" s="10"/>
      <c r="W25" s="10"/>
      <c r="X25" s="9" t="s">
        <v>0</v>
      </c>
      <c r="Y25" s="55">
        <f t="shared" ref="Y25:AE25" ca="1" si="7">SUM(N6:N50)</f>
        <v>0</v>
      </c>
      <c r="Z25" s="56">
        <f t="shared" ca="1" si="7"/>
        <v>0</v>
      </c>
      <c r="AA25" s="57">
        <f t="shared" ca="1" si="7"/>
        <v>0</v>
      </c>
      <c r="AB25" s="57">
        <f t="shared" ca="1" si="7"/>
        <v>0</v>
      </c>
      <c r="AC25" s="57">
        <f t="shared" ca="1" si="7"/>
        <v>0</v>
      </c>
      <c r="AD25" s="57">
        <f t="shared" ca="1" si="7"/>
        <v>0</v>
      </c>
      <c r="AE25" s="58">
        <f t="shared" ca="1" si="7"/>
        <v>0</v>
      </c>
    </row>
    <row r="26" spans="1:31">
      <c r="A26" s="10">
        <f t="shared" ca="1" si="6"/>
        <v>0.42716284530437665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0"/>
        <v>0</v>
      </c>
      <c r="P26" s="10">
        <f t="shared" ca="1" si="1"/>
        <v>0</v>
      </c>
      <c r="Q26" s="10">
        <f t="shared" ca="1" si="2"/>
        <v>0</v>
      </c>
      <c r="R26" s="10">
        <f t="shared" ca="1" si="3"/>
        <v>0</v>
      </c>
      <c r="S26" s="10">
        <f t="shared" ca="1" si="4"/>
        <v>0</v>
      </c>
      <c r="T26" s="10">
        <f t="shared" ca="1" si="5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6"/>
        <v>0.76567678048714005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0"/>
        <v>0</v>
      </c>
      <c r="P27" s="10">
        <f t="shared" ca="1" si="1"/>
        <v>0</v>
      </c>
      <c r="Q27" s="10">
        <f t="shared" ca="1" si="2"/>
        <v>0</v>
      </c>
      <c r="R27" s="10">
        <f t="shared" ca="1" si="3"/>
        <v>0</v>
      </c>
      <c r="S27" s="10">
        <f t="shared" ca="1" si="4"/>
        <v>0</v>
      </c>
      <c r="T27" s="10">
        <f t="shared" ca="1" si="5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6"/>
        <v>0.15663002678316174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0"/>
        <v>0</v>
      </c>
      <c r="P28" s="10">
        <f t="shared" ca="1" si="1"/>
        <v>0</v>
      </c>
      <c r="Q28" s="10">
        <f t="shared" ca="1" si="2"/>
        <v>0</v>
      </c>
      <c r="R28" s="10">
        <f t="shared" ca="1" si="3"/>
        <v>0</v>
      </c>
      <c r="S28" s="10">
        <f t="shared" ca="1" si="4"/>
        <v>0</v>
      </c>
      <c r="T28" s="10">
        <f t="shared" ca="1" si="5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6"/>
        <v>6.8687372729153262E-2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0"/>
        <v>0</v>
      </c>
      <c r="P29" s="10">
        <f t="shared" ca="1" si="1"/>
        <v>0</v>
      </c>
      <c r="Q29" s="10">
        <f t="shared" ca="1" si="2"/>
        <v>0</v>
      </c>
      <c r="R29" s="10">
        <f t="shared" ca="1" si="3"/>
        <v>0</v>
      </c>
      <c r="S29" s="10">
        <f t="shared" ca="1" si="4"/>
        <v>0</v>
      </c>
      <c r="T29" s="10">
        <f t="shared" ca="1" si="5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6"/>
        <v>0.53285792816800226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0"/>
        <v>0</v>
      </c>
      <c r="P30" s="10">
        <f t="shared" ca="1" si="1"/>
        <v>0</v>
      </c>
      <c r="Q30" s="10">
        <f t="shared" ca="1" si="2"/>
        <v>0</v>
      </c>
      <c r="R30" s="10">
        <f t="shared" ca="1" si="3"/>
        <v>0</v>
      </c>
      <c r="S30" s="10">
        <f t="shared" ca="1" si="4"/>
        <v>0</v>
      </c>
      <c r="T30" s="10">
        <f t="shared" ca="1" si="5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6"/>
        <v>0.78678643262002301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0"/>
        <v>0</v>
      </c>
      <c r="P31" s="10">
        <f t="shared" ca="1" si="1"/>
        <v>0</v>
      </c>
      <c r="Q31" s="10">
        <f t="shared" ca="1" si="2"/>
        <v>0</v>
      </c>
      <c r="R31" s="10">
        <f t="shared" ca="1" si="3"/>
        <v>0</v>
      </c>
      <c r="S31" s="10">
        <f t="shared" ca="1" si="4"/>
        <v>0</v>
      </c>
      <c r="T31" s="10">
        <f t="shared" ca="1" si="5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6"/>
        <v>0.48026915630517886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0"/>
        <v>0</v>
      </c>
      <c r="P32" s="10">
        <f t="shared" ca="1" si="1"/>
        <v>0</v>
      </c>
      <c r="Q32" s="10">
        <f t="shared" ca="1" si="2"/>
        <v>0</v>
      </c>
      <c r="R32" s="10">
        <f t="shared" ca="1" si="3"/>
        <v>0</v>
      </c>
      <c r="S32" s="10">
        <f t="shared" ca="1" si="4"/>
        <v>0</v>
      </c>
      <c r="T32" s="10">
        <f t="shared" ca="1" si="5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6"/>
        <v>0.50377721100429596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0"/>
        <v>0</v>
      </c>
      <c r="P33" s="10">
        <f t="shared" ca="1" si="1"/>
        <v>0</v>
      </c>
      <c r="Q33" s="10">
        <f t="shared" ca="1" si="2"/>
        <v>0</v>
      </c>
      <c r="R33" s="10">
        <f t="shared" ca="1" si="3"/>
        <v>0</v>
      </c>
      <c r="S33" s="10">
        <f t="shared" ca="1" si="4"/>
        <v>0</v>
      </c>
      <c r="T33" s="10">
        <f t="shared" ca="1" si="5"/>
        <v>0</v>
      </c>
      <c r="U33" s="10"/>
      <c r="V33" s="10"/>
      <c r="W33" s="10"/>
      <c r="X33" s="89"/>
      <c r="Y33" s="72"/>
      <c r="Z33" s="10"/>
      <c r="AA33" s="10"/>
      <c r="AB33" s="10"/>
      <c r="AC33" s="10"/>
      <c r="AD33" s="10"/>
      <c r="AE33" s="10"/>
    </row>
    <row r="34" spans="1:31">
      <c r="A34" s="10">
        <f t="shared" ca="1" si="6"/>
        <v>0.11462144608597868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0"/>
        <v>0</v>
      </c>
      <c r="P34" s="10">
        <f t="shared" ca="1" si="1"/>
        <v>0</v>
      </c>
      <c r="Q34" s="10">
        <f t="shared" ca="1" si="2"/>
        <v>0</v>
      </c>
      <c r="R34" s="10">
        <f t="shared" ca="1" si="3"/>
        <v>0</v>
      </c>
      <c r="S34" s="10">
        <f t="shared" ca="1" si="4"/>
        <v>0</v>
      </c>
      <c r="T34" s="10">
        <f t="shared" ca="1" si="5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>
      <c r="A35" s="10">
        <f t="shared" ca="1" si="6"/>
        <v>0.95694113919126467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0"/>
        <v>0</v>
      </c>
      <c r="P35" s="10">
        <f t="shared" ca="1" si="1"/>
        <v>0</v>
      </c>
      <c r="Q35" s="10">
        <f t="shared" ca="1" si="2"/>
        <v>0</v>
      </c>
      <c r="R35" s="10">
        <f t="shared" ca="1" si="3"/>
        <v>0</v>
      </c>
      <c r="S35" s="10">
        <f t="shared" ca="1" si="4"/>
        <v>0</v>
      </c>
      <c r="T35" s="10">
        <f t="shared" ca="1" si="5"/>
        <v>0</v>
      </c>
      <c r="U35" s="10"/>
      <c r="V35" s="10"/>
      <c r="W35" s="10"/>
      <c r="X35" s="10"/>
      <c r="Y35" s="72"/>
      <c r="Z35" s="10"/>
      <c r="AA35" s="10"/>
      <c r="AB35" s="10"/>
      <c r="AC35" s="10"/>
      <c r="AD35" s="10"/>
      <c r="AE35" s="10"/>
    </row>
    <row r="36" spans="1:31">
      <c r="A36" s="10">
        <f t="shared" ca="1" si="6"/>
        <v>0.1817245594152227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0"/>
        <v>0</v>
      </c>
      <c r="P36" s="10">
        <f t="shared" ca="1" si="1"/>
        <v>0</v>
      </c>
      <c r="Q36" s="10">
        <f t="shared" ca="1" si="2"/>
        <v>0</v>
      </c>
      <c r="R36" s="10">
        <f t="shared" ca="1" si="3"/>
        <v>0</v>
      </c>
      <c r="S36" s="10">
        <f t="shared" ca="1" si="4"/>
        <v>0</v>
      </c>
      <c r="T36" s="10">
        <f t="shared" ca="1" si="5"/>
        <v>0</v>
      </c>
      <c r="U36" s="10"/>
      <c r="V36" s="10"/>
      <c r="W36" s="10"/>
      <c r="X36" s="10"/>
      <c r="Y36" s="108"/>
      <c r="Z36" s="108"/>
      <c r="AA36" s="108"/>
      <c r="AB36" s="108"/>
      <c r="AC36" s="108"/>
      <c r="AD36" s="108"/>
      <c r="AE36" s="41"/>
    </row>
    <row r="37" spans="1:31">
      <c r="A37" s="10">
        <f t="shared" ca="1" si="6"/>
        <v>0.19077972438806823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0"/>
        <v>0</v>
      </c>
      <c r="P37" s="10">
        <f t="shared" ca="1" si="1"/>
        <v>0</v>
      </c>
      <c r="Q37" s="10">
        <f t="shared" ca="1" si="2"/>
        <v>0</v>
      </c>
      <c r="R37" s="10">
        <f t="shared" ca="1" si="3"/>
        <v>0</v>
      </c>
      <c r="S37" s="10">
        <f t="shared" ca="1" si="4"/>
        <v>0</v>
      </c>
      <c r="T37" s="10">
        <f t="shared" ca="1" si="5"/>
        <v>0</v>
      </c>
      <c r="U37" s="10"/>
      <c r="V37" s="10"/>
      <c r="W37" s="10"/>
      <c r="X37" s="10"/>
      <c r="Y37" s="73"/>
      <c r="Z37" s="74"/>
      <c r="AA37" s="74"/>
      <c r="AB37" s="74"/>
      <c r="AC37" s="49"/>
      <c r="AD37" s="75"/>
      <c r="AE37" s="10" t="s">
        <v>0</v>
      </c>
    </row>
    <row r="38" spans="1:31">
      <c r="A38" s="10">
        <f t="shared" ca="1" si="6"/>
        <v>0.66058847672426602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0"/>
        <v>0</v>
      </c>
      <c r="P38" s="10">
        <f t="shared" ca="1" si="1"/>
        <v>0</v>
      </c>
      <c r="Q38" s="10">
        <f t="shared" ca="1" si="2"/>
        <v>0</v>
      </c>
      <c r="R38" s="10">
        <f t="shared" ca="1" si="3"/>
        <v>0</v>
      </c>
      <c r="S38" s="10">
        <f t="shared" ca="1" si="4"/>
        <v>0</v>
      </c>
      <c r="T38" s="10">
        <f t="shared" ca="1" si="5"/>
        <v>0</v>
      </c>
      <c r="U38" s="10"/>
      <c r="V38" s="10"/>
      <c r="W38" s="10"/>
      <c r="X38" s="10"/>
      <c r="Y38" s="73"/>
      <c r="Z38" s="74"/>
      <c r="AA38" s="59"/>
      <c r="AB38" s="74"/>
      <c r="AC38" s="32"/>
      <c r="AD38" s="75"/>
      <c r="AE38" s="10"/>
    </row>
    <row r="39" spans="1:31">
      <c r="A39" s="10">
        <f t="shared" ca="1" si="6"/>
        <v>0.28158119005776538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0"/>
        <v>0</v>
      </c>
      <c r="P39" s="10">
        <f t="shared" ca="1" si="1"/>
        <v>0</v>
      </c>
      <c r="Q39" s="10">
        <f t="shared" ca="1" si="2"/>
        <v>0</v>
      </c>
      <c r="R39" s="10">
        <f t="shared" ca="1" si="3"/>
        <v>0</v>
      </c>
      <c r="S39" s="10">
        <f t="shared" ca="1" si="4"/>
        <v>0</v>
      </c>
      <c r="T39" s="10">
        <f t="shared" ca="1" si="5"/>
        <v>0</v>
      </c>
      <c r="U39" s="10"/>
      <c r="V39" s="10"/>
      <c r="W39" s="10"/>
      <c r="X39" s="10"/>
      <c r="Y39" s="73"/>
      <c r="Z39" s="74"/>
      <c r="AA39" s="59"/>
      <c r="AB39" s="74"/>
      <c r="AC39" s="32"/>
      <c r="AD39" s="75"/>
      <c r="AE39" s="10"/>
    </row>
    <row r="40" spans="1:31">
      <c r="A40" s="10">
        <f t="shared" ca="1" si="6"/>
        <v>0.40508914753174174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0"/>
        <v>0</v>
      </c>
      <c r="P40" s="10">
        <f t="shared" ca="1" si="1"/>
        <v>0</v>
      </c>
      <c r="Q40" s="10">
        <f t="shared" ca="1" si="2"/>
        <v>0</v>
      </c>
      <c r="R40" s="10">
        <f t="shared" ca="1" si="3"/>
        <v>0</v>
      </c>
      <c r="S40" s="10">
        <f t="shared" ca="1" si="4"/>
        <v>0</v>
      </c>
      <c r="T40" s="10">
        <f t="shared" ca="1" si="5"/>
        <v>0</v>
      </c>
      <c r="U40" s="10"/>
      <c r="V40" s="10"/>
      <c r="W40" s="10"/>
      <c r="X40" s="10"/>
      <c r="Y40" s="73"/>
      <c r="Z40" s="74"/>
      <c r="AA40" s="59"/>
      <c r="AB40" s="74"/>
      <c r="AC40" s="32"/>
      <c r="AD40" s="75"/>
      <c r="AE40" s="10"/>
    </row>
    <row r="41" spans="1:31">
      <c r="A41" s="10">
        <f t="shared" ca="1" si="6"/>
        <v>0.21578208320334202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0"/>
        <v>0</v>
      </c>
      <c r="P41" s="10">
        <f t="shared" ca="1" si="1"/>
        <v>0</v>
      </c>
      <c r="Q41" s="10">
        <f t="shared" ca="1" si="2"/>
        <v>0</v>
      </c>
      <c r="R41" s="10">
        <f t="shared" ca="1" si="3"/>
        <v>0</v>
      </c>
      <c r="S41" s="10">
        <f t="shared" ca="1" si="4"/>
        <v>0</v>
      </c>
      <c r="T41" s="10">
        <f t="shared" ca="1" si="5"/>
        <v>0</v>
      </c>
      <c r="U41" s="10"/>
      <c r="V41" s="10"/>
      <c r="W41" s="10"/>
      <c r="X41" s="10"/>
      <c r="Y41" s="73"/>
      <c r="Z41" s="74"/>
      <c r="AA41" s="59"/>
      <c r="AB41" s="74"/>
      <c r="AC41" s="32"/>
      <c r="AD41" s="75"/>
      <c r="AE41" s="10"/>
    </row>
    <row r="42" spans="1:31">
      <c r="A42" s="10">
        <f t="shared" ca="1" si="6"/>
        <v>0.70604391982950732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0"/>
        <v>0</v>
      </c>
      <c r="P42" s="10">
        <f t="shared" ca="1" si="1"/>
        <v>0</v>
      </c>
      <c r="Q42" s="10">
        <f t="shared" ca="1" si="2"/>
        <v>0</v>
      </c>
      <c r="R42" s="10">
        <f t="shared" ca="1" si="3"/>
        <v>0</v>
      </c>
      <c r="S42" s="10">
        <f t="shared" ca="1" si="4"/>
        <v>0</v>
      </c>
      <c r="T42" s="10">
        <f t="shared" ca="1" si="5"/>
        <v>0</v>
      </c>
      <c r="U42" s="10"/>
      <c r="V42" s="10"/>
      <c r="W42" s="10"/>
      <c r="X42" s="10"/>
      <c r="Y42" s="73"/>
      <c r="Z42" s="74"/>
      <c r="AA42" s="59"/>
      <c r="AB42" s="74"/>
      <c r="AC42" s="32"/>
      <c r="AD42" s="75"/>
      <c r="AE42" s="10"/>
    </row>
    <row r="43" spans="1:31">
      <c r="A43" s="10">
        <f t="shared" ca="1" si="6"/>
        <v>7.6367602351220309E-2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0"/>
        <v>0</v>
      </c>
      <c r="P43" s="10">
        <f t="shared" ca="1" si="1"/>
        <v>0</v>
      </c>
      <c r="Q43" s="10">
        <f t="shared" ca="1" si="2"/>
        <v>0</v>
      </c>
      <c r="R43" s="10">
        <f t="shared" ca="1" si="3"/>
        <v>0</v>
      </c>
      <c r="S43" s="10">
        <f t="shared" ca="1" si="4"/>
        <v>0</v>
      </c>
      <c r="T43" s="10">
        <f t="shared" ca="1" si="5"/>
        <v>0</v>
      </c>
      <c r="U43" s="10"/>
      <c r="V43" s="10"/>
      <c r="W43" s="10"/>
      <c r="X43" s="10"/>
      <c r="Y43" s="73"/>
      <c r="Z43" s="74"/>
      <c r="AA43" s="59"/>
      <c r="AB43" s="74"/>
      <c r="AC43" s="32"/>
      <c r="AD43" s="75"/>
      <c r="AE43" s="10"/>
    </row>
    <row r="44" spans="1:31">
      <c r="A44" s="10">
        <f t="shared" ca="1" si="6"/>
        <v>0.7340630973655099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0"/>
        <v>0</v>
      </c>
      <c r="P44" s="10">
        <f t="shared" ca="1" si="1"/>
        <v>0</v>
      </c>
      <c r="Q44" s="10">
        <f t="shared" ca="1" si="2"/>
        <v>0</v>
      </c>
      <c r="R44" s="10">
        <f t="shared" ca="1" si="3"/>
        <v>0</v>
      </c>
      <c r="S44" s="10">
        <f t="shared" ca="1" si="4"/>
        <v>0</v>
      </c>
      <c r="T44" s="10">
        <f t="shared" ca="1" si="5"/>
        <v>0</v>
      </c>
      <c r="U44" s="10"/>
      <c r="V44" s="10"/>
      <c r="W44" s="10"/>
      <c r="X44" s="10"/>
      <c r="Y44" s="73"/>
      <c r="Z44" s="74"/>
      <c r="AA44" s="32"/>
      <c r="AB44" s="74"/>
      <c r="AC44" s="32"/>
      <c r="AD44" s="75"/>
      <c r="AE44" s="10"/>
    </row>
    <row r="45" spans="1:31">
      <c r="A45" s="10">
        <f t="shared" ca="1" si="6"/>
        <v>0.56086914658451481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0"/>
        <v>0</v>
      </c>
      <c r="P45" s="10">
        <f t="shared" ca="1" si="1"/>
        <v>0</v>
      </c>
      <c r="Q45" s="10">
        <f t="shared" ca="1" si="2"/>
        <v>0</v>
      </c>
      <c r="R45" s="10">
        <f t="shared" ca="1" si="3"/>
        <v>0</v>
      </c>
      <c r="S45" s="10">
        <f t="shared" ca="1" si="4"/>
        <v>0</v>
      </c>
      <c r="T45" s="10">
        <f t="shared" ca="1" si="5"/>
        <v>0</v>
      </c>
      <c r="U45" s="10"/>
      <c r="V45" s="10"/>
      <c r="W45" s="10"/>
      <c r="X45" s="10"/>
      <c r="Y45" s="73"/>
      <c r="Z45" s="74"/>
      <c r="AA45" s="59"/>
      <c r="AB45" s="74"/>
      <c r="AC45" s="32"/>
      <c r="AD45" s="75"/>
      <c r="AE45" s="10"/>
    </row>
    <row r="46" spans="1:31">
      <c r="A46" s="10">
        <f t="shared" ca="1" si="6"/>
        <v>0.99982603462095876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0"/>
        <v>0</v>
      </c>
      <c r="P46" s="10">
        <f t="shared" ca="1" si="1"/>
        <v>0</v>
      </c>
      <c r="Q46" s="10">
        <f t="shared" ca="1" si="2"/>
        <v>0</v>
      </c>
      <c r="R46" s="10">
        <f t="shared" ca="1" si="3"/>
        <v>0</v>
      </c>
      <c r="S46" s="10">
        <f t="shared" ca="1" si="4"/>
        <v>0</v>
      </c>
      <c r="T46" s="10">
        <f t="shared" ca="1" si="5"/>
        <v>0</v>
      </c>
      <c r="U46" s="10"/>
      <c r="V46" s="10"/>
      <c r="W46" s="10"/>
      <c r="X46" s="10"/>
      <c r="Y46" s="73"/>
      <c r="Z46" s="74"/>
      <c r="AA46" s="59"/>
      <c r="AB46" s="74"/>
      <c r="AC46" s="32"/>
      <c r="AD46" s="75"/>
      <c r="AE46" s="10"/>
    </row>
    <row r="47" spans="1:31">
      <c r="A47" s="10">
        <f t="shared" ca="1" si="6"/>
        <v>0.2833586962074941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0"/>
        <v>0</v>
      </c>
      <c r="P47" s="10">
        <f t="shared" ca="1" si="1"/>
        <v>0</v>
      </c>
      <c r="Q47" s="10">
        <f t="shared" ca="1" si="2"/>
        <v>0</v>
      </c>
      <c r="R47" s="10">
        <f t="shared" ca="1" si="3"/>
        <v>0</v>
      </c>
      <c r="S47" s="10">
        <f t="shared" ca="1" si="4"/>
        <v>0</v>
      </c>
      <c r="T47" s="10">
        <f t="shared" ca="1" si="5"/>
        <v>0</v>
      </c>
      <c r="U47" s="10"/>
      <c r="V47" s="10"/>
      <c r="W47" s="10"/>
      <c r="X47" s="10"/>
      <c r="Y47" s="73"/>
      <c r="Z47" s="74"/>
      <c r="AA47" s="59"/>
      <c r="AB47" s="74"/>
      <c r="AC47" s="32"/>
      <c r="AD47" s="75"/>
      <c r="AE47" s="10"/>
    </row>
    <row r="48" spans="1:31">
      <c r="A48" s="10">
        <f t="shared" ca="1" si="6"/>
        <v>0.15564726570227927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0"/>
        <v>0</v>
      </c>
      <c r="P48" s="10">
        <f t="shared" ca="1" si="1"/>
        <v>0</v>
      </c>
      <c r="Q48" s="10">
        <f t="shared" ca="1" si="2"/>
        <v>0</v>
      </c>
      <c r="R48" s="10">
        <f t="shared" ca="1" si="3"/>
        <v>0</v>
      </c>
      <c r="S48" s="10">
        <f t="shared" ca="1" si="4"/>
        <v>0</v>
      </c>
      <c r="T48" s="10">
        <f t="shared" ca="1" si="5"/>
        <v>0</v>
      </c>
      <c r="U48" s="10"/>
      <c r="V48" s="10"/>
      <c r="W48" s="10"/>
      <c r="X48" s="10"/>
      <c r="Y48" s="73"/>
      <c r="Z48" s="74"/>
      <c r="AA48" s="59"/>
      <c r="AB48" s="74"/>
      <c r="AC48" s="32"/>
      <c r="AD48" s="75"/>
      <c r="AE48" s="10"/>
    </row>
    <row r="49" spans="1:31">
      <c r="A49" s="10">
        <f t="shared" ca="1" si="6"/>
        <v>1.3611477100036407E-2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0"/>
        <v>0</v>
      </c>
      <c r="P49" s="10">
        <f t="shared" ca="1" si="1"/>
        <v>0</v>
      </c>
      <c r="Q49" s="10">
        <f t="shared" ca="1" si="2"/>
        <v>0</v>
      </c>
      <c r="R49" s="10">
        <f t="shared" ca="1" si="3"/>
        <v>0</v>
      </c>
      <c r="S49" s="10">
        <f t="shared" ca="1" si="4"/>
        <v>0</v>
      </c>
      <c r="T49" s="10">
        <f t="shared" ca="1" si="5"/>
        <v>0</v>
      </c>
      <c r="U49" s="10"/>
      <c r="V49" s="10"/>
      <c r="W49" s="10"/>
      <c r="X49" s="10"/>
      <c r="Y49" s="73"/>
      <c r="Z49" s="74"/>
      <c r="AA49" s="59"/>
      <c r="AB49" s="74"/>
      <c r="AC49" s="32"/>
      <c r="AD49" s="75"/>
      <c r="AE49" s="10"/>
    </row>
    <row r="50" spans="1:31">
      <c r="A50" s="10">
        <f t="shared" ca="1" si="6"/>
        <v>0.86384703477618419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0"/>
        <v>0</v>
      </c>
      <c r="P50" s="10">
        <f t="shared" ca="1" si="1"/>
        <v>0</v>
      </c>
      <c r="Q50" s="10">
        <f t="shared" ca="1" si="2"/>
        <v>0</v>
      </c>
      <c r="R50" s="10">
        <f t="shared" ca="1" si="3"/>
        <v>0</v>
      </c>
      <c r="S50" s="10">
        <f t="shared" ca="1" si="4"/>
        <v>0</v>
      </c>
      <c r="T50" s="10">
        <f t="shared" ca="1" si="5"/>
        <v>0</v>
      </c>
      <c r="U50" s="10"/>
      <c r="V50" s="10"/>
      <c r="W50" s="10"/>
      <c r="X50" s="10"/>
      <c r="Y50" s="73"/>
      <c r="Z50" s="74"/>
      <c r="AA50" s="59"/>
      <c r="AB50" s="74"/>
      <c r="AC50" s="32"/>
      <c r="AD50" s="75"/>
      <c r="AE50" s="10"/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cols>
    <col min="4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0.990442168476111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0.95071199194047551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0.43478897035363884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0.95910865783843702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0.98489594623600296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0.61570001246311779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0.5334286007367427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0.43730907638416439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0.31094118130546422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0.98746441965523835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0.90861807389477811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0.83883411003070552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0.88752671989022036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4.6686086706367091E-2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0.89601168652316121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0.93132191871414294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0.8516257666324204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0.51592732351221704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0.59131248947319637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0.40802238647002464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0.73973038215639719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0.3016246703005574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0.33517915500168871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0.53059887073875034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6.7963948717497114E-2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0.28811912789337224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0.45205267943382033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0.33770311316247992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0.77658109345073945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0.33748811650620658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0.33898626367596696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0.98092253708224053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0.95185881005809492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0.43406092792536421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0.91514278126876802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0.25211425053338399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0.77456488991795724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6.9240319114316495E-3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0.64463107376164031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0.55414397509654345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0.33685684218155321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0.20066161699272622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0.93007027481933513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0.67310816012416497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0.98686538625816966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AE73"/>
  <sheetViews>
    <sheetView workbookViewId="0">
      <selection sqref="A1:AE73"/>
    </sheetView>
  </sheetViews>
  <sheetFormatPr defaultRowHeight="12.75"/>
  <cols>
    <col min="4" max="9" width="9.140625" hidden="1" customWidth="1"/>
  </cols>
  <sheetData>
    <row r="5" spans="1:31" ht="48">
      <c r="A5" s="40" t="s">
        <v>89</v>
      </c>
      <c r="B5" s="102" t="s">
        <v>84</v>
      </c>
      <c r="C5" s="103" t="s">
        <v>7</v>
      </c>
      <c r="D5" s="40"/>
      <c r="E5" s="40"/>
      <c r="F5" s="40"/>
      <c r="G5" s="40"/>
      <c r="H5" s="40"/>
      <c r="I5" s="40"/>
      <c r="J5" s="104" t="s">
        <v>8</v>
      </c>
      <c r="K5" s="105" t="s">
        <v>9</v>
      </c>
      <c r="L5" s="106"/>
      <c r="M5" s="107"/>
      <c r="N5" s="31" t="s">
        <v>10</v>
      </c>
      <c r="O5" s="10" t="s">
        <v>11</v>
      </c>
      <c r="P5" s="32" t="s">
        <v>12</v>
      </c>
      <c r="Q5" s="32" t="s">
        <v>13</v>
      </c>
      <c r="R5" s="32" t="s">
        <v>14</v>
      </c>
      <c r="S5" s="32" t="s">
        <v>15</v>
      </c>
      <c r="T5" s="32" t="s">
        <v>16</v>
      </c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</row>
    <row r="6" spans="1:31">
      <c r="A6" s="10">
        <f ca="1">RAND()</f>
        <v>0.93174020333417729</v>
      </c>
      <c r="B6" s="33">
        <f ca="1">IF(A6&gt;0.5,Sheet1!$B7,Sheet1!$B6)</f>
        <v>0</v>
      </c>
      <c r="C6" s="99">
        <f ca="1">IF(A6&gt;0.5,Sheet1!$C7,Sheet1!$C6)</f>
        <v>0</v>
      </c>
      <c r="D6" s="10"/>
      <c r="E6" s="10"/>
      <c r="F6" s="10"/>
      <c r="G6" s="10"/>
      <c r="H6" s="10"/>
      <c r="I6" s="10"/>
      <c r="J6" s="34">
        <f>Sheet1!$J6</f>
        <v>0</v>
      </c>
      <c r="K6" s="35" t="str">
        <f>IF(COUNT(Sheet1!$J6)=1,(-Y$30+SQRT(Y$30*Y$30-4*Z$29*(Y$31-J6)))/(2*Z$29),"")</f>
        <v/>
      </c>
      <c r="L6" s="36"/>
      <c r="M6" s="37"/>
      <c r="N6" s="18">
        <f t="shared" ref="N6:N50" ca="1" si="0">IF(COUNT($B6:$C6)=2,B6,0)</f>
        <v>0</v>
      </c>
      <c r="O6" s="10">
        <f t="shared" ref="O6:O50" ca="1" si="1">IF(COUNT($B6:$C6)=2,C6,0)</f>
        <v>0</v>
      </c>
      <c r="P6" s="10">
        <f t="shared" ref="P6:P50" ca="1" si="2">IF(COUNT($B6:$C6)=2,N6*O6,0)</f>
        <v>0</v>
      </c>
      <c r="Q6" s="10">
        <f t="shared" ref="Q6:Q50" ca="1" si="3">IF(COUNT($B6:$C6)=2,B6^2,0)</f>
        <v>0</v>
      </c>
      <c r="R6" s="10">
        <f t="shared" ref="R6:R50" ca="1" si="4">IF(COUNT($B6:$C6)=2,B6^3,0)</f>
        <v>0</v>
      </c>
      <c r="S6" s="10">
        <f t="shared" ref="S6:S50" ca="1" si="5">IF(COUNT($B6:$C6)=2,B6^4,0)</f>
        <v>0</v>
      </c>
      <c r="T6" s="10">
        <f t="shared" ref="T6:T50" ca="1" si="6">IF(COUNT($B6:$C6)=2,O6*N6^2,0)</f>
        <v>0</v>
      </c>
      <c r="U6" s="10"/>
      <c r="V6" s="10"/>
      <c r="W6" s="10"/>
      <c r="X6" s="38"/>
      <c r="Y6" s="38"/>
      <c r="Z6" s="10"/>
      <c r="AA6" s="10"/>
      <c r="AB6" s="10"/>
      <c r="AC6" s="10"/>
      <c r="AD6" s="10"/>
      <c r="AE6" s="10"/>
    </row>
    <row r="7" spans="1:31">
      <c r="A7" s="10">
        <f t="shared" ref="A7:A50" ca="1" si="7">RAND()</f>
        <v>0.75134042412608215</v>
      </c>
      <c r="B7" s="33">
        <f ca="1">IF(A7&gt;0.5,Sheet1!$B8,Sheet1!$B7)</f>
        <v>0</v>
      </c>
      <c r="C7" s="99">
        <f ca="1">IF(A7&gt;0.5,Sheet1!$C8,Sheet1!$C7)</f>
        <v>0</v>
      </c>
      <c r="D7" s="10"/>
      <c r="E7" s="10"/>
      <c r="F7" s="10"/>
      <c r="G7" s="10"/>
      <c r="H7" s="10"/>
      <c r="I7" s="10"/>
      <c r="J7" s="34">
        <f>Sheet1!$J7</f>
        <v>0</v>
      </c>
      <c r="K7" s="35" t="str">
        <f>IF(COUNT(Sheet1!$J7)=1,(-Y$30+SQRT(Y$30*Y$30-4*Z$29*(Y$31-J7)))/(2*Z$29),"")</f>
        <v/>
      </c>
      <c r="L7" s="36"/>
      <c r="M7" s="37"/>
      <c r="N7" s="18">
        <f t="shared" ca="1" si="0"/>
        <v>0</v>
      </c>
      <c r="O7" s="10">
        <f t="shared" ca="1" si="1"/>
        <v>0</v>
      </c>
      <c r="P7" s="10">
        <f t="shared" ca="1" si="2"/>
        <v>0</v>
      </c>
      <c r="Q7" s="10">
        <f t="shared" ca="1" si="3"/>
        <v>0</v>
      </c>
      <c r="R7" s="10">
        <f t="shared" ca="1" si="4"/>
        <v>0</v>
      </c>
      <c r="S7" s="10">
        <f t="shared" ca="1" si="5"/>
        <v>0</v>
      </c>
      <c r="T7" s="10">
        <f t="shared" ca="1" si="6"/>
        <v>0</v>
      </c>
      <c r="U7" s="10"/>
      <c r="V7" s="10"/>
      <c r="W7" s="10"/>
      <c r="X7" s="38"/>
      <c r="Y7" s="38"/>
      <c r="Z7" s="10"/>
      <c r="AA7" s="10"/>
      <c r="AB7" s="10"/>
      <c r="AC7" s="10"/>
      <c r="AD7" s="10"/>
      <c r="AE7" s="10"/>
    </row>
    <row r="8" spans="1:31">
      <c r="A8" s="10">
        <f t="shared" ca="1" si="7"/>
        <v>0.46287690348810284</v>
      </c>
      <c r="B8" s="33">
        <f ca="1">IF(A8&gt;0.5,Sheet1!$B9,Sheet1!$B8)</f>
        <v>0</v>
      </c>
      <c r="C8" s="99">
        <f ca="1">IF(A8&gt;0.5,Sheet1!$C9,Sheet1!$C8)</f>
        <v>0</v>
      </c>
      <c r="D8" s="10"/>
      <c r="E8" s="10"/>
      <c r="F8" s="10"/>
      <c r="G8" s="10"/>
      <c r="H8" s="10"/>
      <c r="I8" s="10"/>
      <c r="J8" s="34">
        <f>Sheet1!$J8</f>
        <v>0</v>
      </c>
      <c r="K8" s="35" t="str">
        <f>IF(COUNT(Sheet1!$J8)=1,(-Y$30+SQRT(Y$30*Y$30-4*Z$29*(Y$31-J8)))/(2*Z$29),"")</f>
        <v/>
      </c>
      <c r="L8" s="36"/>
      <c r="M8" s="37"/>
      <c r="N8" s="18">
        <f t="shared" ca="1" si="0"/>
        <v>0</v>
      </c>
      <c r="O8" s="10">
        <f t="shared" ca="1" si="1"/>
        <v>0</v>
      </c>
      <c r="P8" s="10">
        <f t="shared" ca="1" si="2"/>
        <v>0</v>
      </c>
      <c r="Q8" s="10">
        <f t="shared" ca="1" si="3"/>
        <v>0</v>
      </c>
      <c r="R8" s="10">
        <f t="shared" ca="1" si="4"/>
        <v>0</v>
      </c>
      <c r="S8" s="10">
        <f t="shared" ca="1" si="5"/>
        <v>0</v>
      </c>
      <c r="T8" s="10">
        <f t="shared" ca="1" si="6"/>
        <v>0</v>
      </c>
      <c r="U8" s="10"/>
      <c r="V8" s="10"/>
      <c r="W8" s="10"/>
      <c r="X8" s="38"/>
      <c r="Y8" s="38"/>
      <c r="Z8" s="10"/>
      <c r="AA8" s="10"/>
      <c r="AB8" s="10"/>
      <c r="AC8" s="10"/>
      <c r="AD8" s="10"/>
      <c r="AE8" s="10"/>
    </row>
    <row r="9" spans="1:31">
      <c r="A9" s="10">
        <f t="shared" ca="1" si="7"/>
        <v>0.78612831951293993</v>
      </c>
      <c r="B9" s="33">
        <f ca="1">IF(A9&gt;0.5,Sheet1!$B10,Sheet1!$B9)</f>
        <v>0</v>
      </c>
      <c r="C9" s="99">
        <f ca="1">IF(A9&gt;0.5,Sheet1!$C10,Sheet1!$C9)</f>
        <v>0</v>
      </c>
      <c r="D9" s="10"/>
      <c r="E9" s="10"/>
      <c r="F9" s="10"/>
      <c r="G9" s="10"/>
      <c r="H9" s="10"/>
      <c r="I9" s="10"/>
      <c r="J9" s="34">
        <f>Sheet1!$J9</f>
        <v>0</v>
      </c>
      <c r="K9" s="35" t="str">
        <f>IF(COUNT(Sheet1!$J9)=1,(-Y$30+SQRT(Y$30*Y$30-4*Z$29*(Y$31-J9)))/(2*Z$29),"")</f>
        <v/>
      </c>
      <c r="L9" s="36"/>
      <c r="M9" s="37"/>
      <c r="N9" s="18">
        <f t="shared" ca="1" si="0"/>
        <v>0</v>
      </c>
      <c r="O9" s="10">
        <f t="shared" ca="1" si="1"/>
        <v>0</v>
      </c>
      <c r="P9" s="10">
        <f t="shared" ca="1" si="2"/>
        <v>0</v>
      </c>
      <c r="Q9" s="10">
        <f t="shared" ca="1" si="3"/>
        <v>0</v>
      </c>
      <c r="R9" s="10">
        <f t="shared" ca="1" si="4"/>
        <v>0</v>
      </c>
      <c r="S9" s="10">
        <f t="shared" ca="1" si="5"/>
        <v>0</v>
      </c>
      <c r="T9" s="10">
        <f t="shared" ca="1" si="6"/>
        <v>0</v>
      </c>
      <c r="U9" s="10"/>
      <c r="V9" s="10"/>
      <c r="W9" s="10"/>
      <c r="X9" s="38"/>
      <c r="Y9" s="38"/>
      <c r="Z9" s="10"/>
      <c r="AA9" s="10"/>
      <c r="AB9" s="10"/>
      <c r="AC9" s="10"/>
      <c r="AD9" s="10"/>
      <c r="AE9" s="10"/>
    </row>
    <row r="10" spans="1:31">
      <c r="A10" s="10">
        <f t="shared" ca="1" si="7"/>
        <v>0.6358552849749497</v>
      </c>
      <c r="B10" s="33">
        <f ca="1">IF(A10&gt;0.5,Sheet1!$B11,Sheet1!$B10)</f>
        <v>0</v>
      </c>
      <c r="C10" s="99">
        <f ca="1">IF(A10&gt;0.5,Sheet1!$C11,Sheet1!$C10)</f>
        <v>0</v>
      </c>
      <c r="D10" s="10"/>
      <c r="E10" s="10"/>
      <c r="F10" s="10"/>
      <c r="G10" s="10"/>
      <c r="H10" s="10"/>
      <c r="I10" s="10"/>
      <c r="J10" s="34">
        <f>Sheet1!$J10</f>
        <v>0</v>
      </c>
      <c r="K10" s="35" t="str">
        <f>IF(COUNT(Sheet1!$J10)=1,(-Y$30+SQRT(Y$30*Y$30-4*Z$29*(Y$31-J10)))/(2*Z$29),"")</f>
        <v/>
      </c>
      <c r="L10" s="36"/>
      <c r="M10" s="37"/>
      <c r="N10" s="18">
        <f t="shared" ca="1" si="0"/>
        <v>0</v>
      </c>
      <c r="O10" s="10">
        <f t="shared" ca="1" si="1"/>
        <v>0</v>
      </c>
      <c r="P10" s="10">
        <f t="shared" ca="1" si="2"/>
        <v>0</v>
      </c>
      <c r="Q10" s="10">
        <f t="shared" ca="1" si="3"/>
        <v>0</v>
      </c>
      <c r="R10" s="10">
        <f t="shared" ca="1" si="4"/>
        <v>0</v>
      </c>
      <c r="S10" s="10">
        <f t="shared" ca="1" si="5"/>
        <v>0</v>
      </c>
      <c r="T10" s="10">
        <f t="shared" ca="1" si="6"/>
        <v>0</v>
      </c>
      <c r="U10" s="10"/>
      <c r="V10" s="10"/>
      <c r="W10" s="10"/>
      <c r="X10" s="38"/>
      <c r="Y10" s="38"/>
      <c r="Z10" s="10"/>
      <c r="AA10" s="10"/>
      <c r="AB10" s="10"/>
      <c r="AC10" s="10"/>
      <c r="AD10" s="10"/>
      <c r="AE10" s="10"/>
    </row>
    <row r="11" spans="1:31">
      <c r="A11" s="10">
        <f t="shared" ca="1" si="7"/>
        <v>0.21298713505493649</v>
      </c>
      <c r="B11" s="33">
        <f ca="1">IF(A11&gt;0.5,Sheet1!$B12,Sheet1!$B11)</f>
        <v>0</v>
      </c>
      <c r="C11" s="99">
        <f ca="1">IF(A11&gt;0.5,Sheet1!$C12,Sheet1!$C11)</f>
        <v>0</v>
      </c>
      <c r="D11" s="10"/>
      <c r="E11" s="10"/>
      <c r="F11" s="10"/>
      <c r="G11" s="10"/>
      <c r="H11" s="10"/>
      <c r="I11" s="10"/>
      <c r="J11" s="34">
        <f>Sheet1!$J11</f>
        <v>0</v>
      </c>
      <c r="K11" s="35" t="str">
        <f>IF(COUNT(Sheet1!$J11)=1,(-Y$30+SQRT(Y$30*Y$30-4*Z$29*(Y$31-J11)))/(2*Z$29),"")</f>
        <v/>
      </c>
      <c r="L11" s="36"/>
      <c r="M11" s="37"/>
      <c r="N11" s="18">
        <f t="shared" ca="1" si="0"/>
        <v>0</v>
      </c>
      <c r="O11" s="10">
        <f t="shared" ca="1" si="1"/>
        <v>0</v>
      </c>
      <c r="P11" s="10">
        <f t="shared" ca="1" si="2"/>
        <v>0</v>
      </c>
      <c r="Q11" s="10">
        <f t="shared" ca="1" si="3"/>
        <v>0</v>
      </c>
      <c r="R11" s="10">
        <f t="shared" ca="1" si="4"/>
        <v>0</v>
      </c>
      <c r="S11" s="10">
        <f t="shared" ca="1" si="5"/>
        <v>0</v>
      </c>
      <c r="T11" s="10">
        <f t="shared" ca="1" si="6"/>
        <v>0</v>
      </c>
      <c r="U11" s="10"/>
      <c r="V11" s="10"/>
      <c r="W11" s="10"/>
      <c r="X11" s="38"/>
      <c r="Y11" s="38"/>
      <c r="Z11" s="10"/>
      <c r="AA11" s="10"/>
      <c r="AB11" s="10"/>
      <c r="AC11" s="10"/>
      <c r="AD11" s="10"/>
      <c r="AE11" s="10"/>
    </row>
    <row r="12" spans="1:31">
      <c r="A12" s="10">
        <f t="shared" ca="1" si="7"/>
        <v>0.5109396945481276</v>
      </c>
      <c r="B12" s="33">
        <f ca="1">IF(A12&gt;0.5,Sheet1!$B13,Sheet1!$B12)</f>
        <v>0</v>
      </c>
      <c r="C12" s="99">
        <f ca="1">IF(A12&gt;0.5,Sheet1!$C13,Sheet1!$C12)</f>
        <v>0</v>
      </c>
      <c r="D12" s="10"/>
      <c r="E12" s="10"/>
      <c r="F12" s="10"/>
      <c r="G12" s="10"/>
      <c r="H12" s="10"/>
      <c r="I12" s="10"/>
      <c r="J12" s="34">
        <f>Sheet1!$J12</f>
        <v>0</v>
      </c>
      <c r="K12" s="35" t="str">
        <f>IF(COUNT(Sheet1!$J12)=1,(-Y$30+SQRT(Y$30*Y$30-4*Z$29*(Y$31-J12)))/(2*Z$29),"")</f>
        <v/>
      </c>
      <c r="L12" s="36"/>
      <c r="M12" s="101"/>
      <c r="N12" s="18">
        <f t="shared" ca="1" si="0"/>
        <v>0</v>
      </c>
      <c r="O12" s="10">
        <f t="shared" ca="1" si="1"/>
        <v>0</v>
      </c>
      <c r="P12" s="10">
        <f t="shared" ca="1" si="2"/>
        <v>0</v>
      </c>
      <c r="Q12" s="10">
        <f t="shared" ca="1" si="3"/>
        <v>0</v>
      </c>
      <c r="R12" s="10">
        <f t="shared" ca="1" si="4"/>
        <v>0</v>
      </c>
      <c r="S12" s="10">
        <f t="shared" ca="1" si="5"/>
        <v>0</v>
      </c>
      <c r="T12" s="10">
        <f t="shared" ca="1" si="6"/>
        <v>0</v>
      </c>
      <c r="U12" s="10"/>
      <c r="V12" s="10"/>
      <c r="W12" s="10"/>
      <c r="X12" s="38"/>
      <c r="Y12" s="38"/>
      <c r="Z12" s="10"/>
      <c r="AA12" s="10"/>
      <c r="AB12" s="10"/>
      <c r="AC12" s="10"/>
      <c r="AD12" s="10"/>
      <c r="AE12" s="10"/>
    </row>
    <row r="13" spans="1:31">
      <c r="A13" s="10">
        <f t="shared" ca="1" si="7"/>
        <v>0.69736272778809461</v>
      </c>
      <c r="B13" s="33">
        <f ca="1">IF(A13&gt;0.5,Sheet1!$B14,Sheet1!$B13)</f>
        <v>0</v>
      </c>
      <c r="C13" s="99">
        <f ca="1">IF(A13&gt;0.5,Sheet1!$C14,Sheet1!$C13)</f>
        <v>0</v>
      </c>
      <c r="D13" s="10"/>
      <c r="E13" s="10"/>
      <c r="F13" s="10"/>
      <c r="G13" s="10"/>
      <c r="H13" s="10"/>
      <c r="I13" s="10"/>
      <c r="J13" s="34">
        <f>Sheet1!$J13</f>
        <v>0</v>
      </c>
      <c r="K13" s="35" t="str">
        <f>IF(COUNT(Sheet1!$J13)=1,(-Y$30+SQRT(Y$30*Y$30-4*Z$29*(Y$31-J13)))/(2*Z$29),"")</f>
        <v/>
      </c>
      <c r="L13" s="36"/>
      <c r="M13" s="101"/>
      <c r="N13" s="18">
        <f t="shared" ca="1" si="0"/>
        <v>0</v>
      </c>
      <c r="O13" s="10">
        <f t="shared" ca="1" si="1"/>
        <v>0</v>
      </c>
      <c r="P13" s="10">
        <f t="shared" ca="1" si="2"/>
        <v>0</v>
      </c>
      <c r="Q13" s="10">
        <f t="shared" ca="1" si="3"/>
        <v>0</v>
      </c>
      <c r="R13" s="10">
        <f t="shared" ca="1" si="4"/>
        <v>0</v>
      </c>
      <c r="S13" s="10">
        <f t="shared" ca="1" si="5"/>
        <v>0</v>
      </c>
      <c r="T13" s="10">
        <f t="shared" ca="1" si="6"/>
        <v>0</v>
      </c>
      <c r="U13" s="10"/>
      <c r="V13" s="10"/>
      <c r="W13" s="10"/>
      <c r="X13" s="38"/>
      <c r="Y13" s="38"/>
      <c r="Z13" s="10"/>
      <c r="AA13" s="10"/>
      <c r="AB13" s="10"/>
      <c r="AC13" s="10"/>
      <c r="AD13" s="10"/>
      <c r="AE13" s="10"/>
    </row>
    <row r="14" spans="1:31">
      <c r="A14" s="10">
        <f t="shared" ca="1" si="7"/>
        <v>1.3096713870353383E-2</v>
      </c>
      <c r="B14" s="33">
        <f ca="1">IF(A14&gt;0.5,Sheet1!$B15,Sheet1!$B14)</f>
        <v>0</v>
      </c>
      <c r="C14" s="99">
        <f ca="1">IF(A14&gt;0.5,Sheet1!$C15,Sheet1!$C14)</f>
        <v>0</v>
      </c>
      <c r="D14" s="10"/>
      <c r="E14" s="10"/>
      <c r="F14" s="10"/>
      <c r="G14" s="10"/>
      <c r="H14" s="10"/>
      <c r="I14" s="10"/>
      <c r="J14" s="34">
        <f>Sheet1!$J14</f>
        <v>0</v>
      </c>
      <c r="K14" s="35" t="str">
        <f>IF(COUNT(Sheet1!$J14)=1,(-Y$30+SQRT(Y$30*Y$30-4*Z$29*(Y$31-J14)))/(2*Z$29),"")</f>
        <v/>
      </c>
      <c r="L14" s="36"/>
      <c r="M14" s="101"/>
      <c r="N14" s="18">
        <f t="shared" ca="1" si="0"/>
        <v>0</v>
      </c>
      <c r="O14" s="10">
        <f t="shared" ca="1" si="1"/>
        <v>0</v>
      </c>
      <c r="P14" s="10">
        <f t="shared" ca="1" si="2"/>
        <v>0</v>
      </c>
      <c r="Q14" s="10">
        <f t="shared" ca="1" si="3"/>
        <v>0</v>
      </c>
      <c r="R14" s="10">
        <f t="shared" ca="1" si="4"/>
        <v>0</v>
      </c>
      <c r="S14" s="10">
        <f t="shared" ca="1" si="5"/>
        <v>0</v>
      </c>
      <c r="T14" s="10">
        <f t="shared" ca="1" si="6"/>
        <v>0</v>
      </c>
      <c r="U14" s="10"/>
      <c r="V14" s="10"/>
      <c r="W14" s="10"/>
      <c r="X14" s="38"/>
      <c r="Y14" s="38"/>
      <c r="Z14" s="10"/>
      <c r="AA14" s="10"/>
      <c r="AB14" s="10"/>
      <c r="AC14" s="10"/>
      <c r="AD14" s="10"/>
      <c r="AE14" s="10"/>
    </row>
    <row r="15" spans="1:31">
      <c r="A15" s="10">
        <f t="shared" ca="1" si="7"/>
        <v>0.91098161009857614</v>
      </c>
      <c r="B15" s="33">
        <f ca="1">IF(A15&gt;0.5,Sheet1!$B16,Sheet1!$B15)</f>
        <v>0</v>
      </c>
      <c r="C15" s="99">
        <f ca="1">IF(A15&gt;0.5,Sheet1!$C16,Sheet1!$C15)</f>
        <v>0</v>
      </c>
      <c r="D15" s="10"/>
      <c r="E15" s="10"/>
      <c r="F15" s="10"/>
      <c r="G15" s="10"/>
      <c r="H15" s="10"/>
      <c r="I15" s="10"/>
      <c r="J15" s="34">
        <f>Sheet1!$J15</f>
        <v>0</v>
      </c>
      <c r="K15" s="35" t="str">
        <f>IF(COUNT(Sheet1!$J15)=1,(-Y$30+SQRT(Y$30*Y$30-4*Z$29*(Y$31-J15)))/(2*Z$29),"")</f>
        <v/>
      </c>
      <c r="L15" s="36"/>
      <c r="M15" s="101"/>
      <c r="N15" s="18">
        <f t="shared" ca="1" si="0"/>
        <v>0</v>
      </c>
      <c r="O15" s="10">
        <f t="shared" ca="1" si="1"/>
        <v>0</v>
      </c>
      <c r="P15" s="10">
        <f t="shared" ca="1" si="2"/>
        <v>0</v>
      </c>
      <c r="Q15" s="10">
        <f t="shared" ca="1" si="3"/>
        <v>0</v>
      </c>
      <c r="R15" s="10">
        <f t="shared" ca="1" si="4"/>
        <v>0</v>
      </c>
      <c r="S15" s="10">
        <f t="shared" ca="1" si="5"/>
        <v>0</v>
      </c>
      <c r="T15" s="10">
        <f t="shared" ca="1" si="6"/>
        <v>0</v>
      </c>
      <c r="U15" s="10"/>
      <c r="V15" s="10"/>
      <c r="W15" s="10"/>
      <c r="X15" s="38"/>
      <c r="Y15" s="38"/>
      <c r="Z15" s="10"/>
      <c r="AA15" s="10"/>
      <c r="AB15" s="10"/>
      <c r="AC15" s="10"/>
      <c r="AD15" s="10"/>
      <c r="AE15" s="10"/>
    </row>
    <row r="16" spans="1:31">
      <c r="A16" s="10">
        <f t="shared" ca="1" si="7"/>
        <v>0.75643602147468703</v>
      </c>
      <c r="B16" s="33">
        <f ca="1">IF(A16&gt;0.5,Sheet1!$B17,Sheet1!$B16)</f>
        <v>0</v>
      </c>
      <c r="C16" s="99">
        <f ca="1">IF(A16&gt;0.5,Sheet1!$C17,Sheet1!$C16)</f>
        <v>0</v>
      </c>
      <c r="D16" s="10"/>
      <c r="E16" s="10"/>
      <c r="F16" s="10"/>
      <c r="G16" s="10"/>
      <c r="H16" s="10"/>
      <c r="I16" s="10" t="s">
        <v>0</v>
      </c>
      <c r="J16" s="34">
        <f>Sheet1!$J16</f>
        <v>0</v>
      </c>
      <c r="K16" s="35" t="str">
        <f>IF(COUNT(Sheet1!$J16)=1,(-Y$30+SQRT(Y$30*Y$30-4*Z$29*(Y$31-J16)))/(2*Z$29),"")</f>
        <v/>
      </c>
      <c r="L16" s="36"/>
      <c r="M16" s="101"/>
      <c r="N16" s="18">
        <f t="shared" ca="1" si="0"/>
        <v>0</v>
      </c>
      <c r="O16" s="10">
        <f t="shared" ca="1" si="1"/>
        <v>0</v>
      </c>
      <c r="P16" s="10">
        <f t="shared" ca="1" si="2"/>
        <v>0</v>
      </c>
      <c r="Q16" s="10">
        <f t="shared" ca="1" si="3"/>
        <v>0</v>
      </c>
      <c r="R16" s="10">
        <f t="shared" ca="1" si="4"/>
        <v>0</v>
      </c>
      <c r="S16" s="10">
        <f t="shared" ca="1" si="5"/>
        <v>0</v>
      </c>
      <c r="T16" s="10">
        <f t="shared" ca="1" si="6"/>
        <v>0</v>
      </c>
      <c r="U16" s="10"/>
      <c r="V16" s="10"/>
      <c r="W16" s="10"/>
      <c r="X16" s="38"/>
      <c r="Y16" s="38"/>
      <c r="Z16" s="10"/>
      <c r="AA16" s="10"/>
      <c r="AB16" s="10"/>
      <c r="AC16" s="10"/>
      <c r="AD16" s="10"/>
      <c r="AE16" s="10"/>
    </row>
    <row r="17" spans="1:31">
      <c r="A17" s="10">
        <f t="shared" ca="1" si="7"/>
        <v>8.2665733510361439E-2</v>
      </c>
      <c r="B17" s="33">
        <f ca="1">IF(A17&gt;0.5,Sheet1!$B18,Sheet1!$B17)</f>
        <v>0</v>
      </c>
      <c r="C17" s="99">
        <f ca="1">IF(A17&gt;0.5,Sheet1!$C18,Sheet1!$C17)</f>
        <v>0</v>
      </c>
      <c r="D17" s="10"/>
      <c r="E17" s="10"/>
      <c r="F17" s="10"/>
      <c r="G17" s="10"/>
      <c r="H17" s="10"/>
      <c r="I17" s="10"/>
      <c r="J17" s="34">
        <f>Sheet1!$J17</f>
        <v>0</v>
      </c>
      <c r="K17" s="35" t="str">
        <f>IF(COUNT(Sheet1!$J17)=1,(-Y$30+SQRT(Y$30*Y$30-4*Z$29*(Y$31-J17)))/(2*Z$29),"")</f>
        <v/>
      </c>
      <c r="L17" s="36"/>
      <c r="M17" s="101"/>
      <c r="N17" s="18">
        <f t="shared" ca="1" si="0"/>
        <v>0</v>
      </c>
      <c r="O17" s="10">
        <f t="shared" ca="1" si="1"/>
        <v>0</v>
      </c>
      <c r="P17" s="10">
        <f t="shared" ca="1" si="2"/>
        <v>0</v>
      </c>
      <c r="Q17" s="10">
        <f t="shared" ca="1" si="3"/>
        <v>0</v>
      </c>
      <c r="R17" s="10">
        <f t="shared" ca="1" si="4"/>
        <v>0</v>
      </c>
      <c r="S17" s="10">
        <f t="shared" ca="1" si="5"/>
        <v>0</v>
      </c>
      <c r="T17" s="10">
        <f t="shared" ca="1" si="6"/>
        <v>0</v>
      </c>
      <c r="U17" s="10"/>
      <c r="V17" s="10"/>
      <c r="W17" s="10"/>
      <c r="X17" s="38"/>
      <c r="Y17" s="38"/>
      <c r="Z17" s="10"/>
      <c r="AA17" s="10"/>
      <c r="AB17" s="10"/>
      <c r="AC17" s="10"/>
      <c r="AD17" s="10"/>
      <c r="AE17" s="10"/>
    </row>
    <row r="18" spans="1:31">
      <c r="A18" s="10">
        <f t="shared" ca="1" si="7"/>
        <v>0.41877320630227655</v>
      </c>
      <c r="B18" s="33">
        <f ca="1">IF(A18&gt;0.5,Sheet1!$B19,Sheet1!$B18)</f>
        <v>0</v>
      </c>
      <c r="C18" s="99">
        <f ca="1">IF(A18&gt;0.5,Sheet1!$C19,Sheet1!$C18)</f>
        <v>0</v>
      </c>
      <c r="D18" s="10"/>
      <c r="E18" s="10"/>
      <c r="F18" s="10"/>
      <c r="G18" s="10"/>
      <c r="H18" s="10"/>
      <c r="I18" s="10"/>
      <c r="J18" s="34">
        <f>Sheet1!$J18</f>
        <v>0</v>
      </c>
      <c r="K18" s="35" t="str">
        <f>IF(COUNT(Sheet1!$J18)=1,(-Y$30+SQRT(Y$30*Y$30-4*Z$29*(Y$31-J18)))/(2*Z$29),"")</f>
        <v/>
      </c>
      <c r="L18" s="36"/>
      <c r="M18" s="101"/>
      <c r="N18" s="18">
        <f t="shared" ca="1" si="0"/>
        <v>0</v>
      </c>
      <c r="O18" s="10">
        <f t="shared" ca="1" si="1"/>
        <v>0</v>
      </c>
      <c r="P18" s="10">
        <f t="shared" ca="1" si="2"/>
        <v>0</v>
      </c>
      <c r="Q18" s="10">
        <f t="shared" ca="1" si="3"/>
        <v>0</v>
      </c>
      <c r="R18" s="10">
        <f t="shared" ca="1" si="4"/>
        <v>0</v>
      </c>
      <c r="S18" s="10">
        <f t="shared" ca="1" si="5"/>
        <v>0</v>
      </c>
      <c r="T18" s="10">
        <f t="shared" ca="1" si="6"/>
        <v>0</v>
      </c>
      <c r="U18" s="10"/>
      <c r="V18" s="10"/>
      <c r="W18" s="10"/>
      <c r="X18" s="38"/>
      <c r="Y18" s="38"/>
      <c r="Z18" s="10"/>
      <c r="AA18" s="10"/>
      <c r="AB18" s="10"/>
      <c r="AC18" s="10"/>
      <c r="AD18" s="10"/>
      <c r="AE18" s="10"/>
    </row>
    <row r="19" spans="1:31">
      <c r="A19" s="10">
        <f t="shared" ca="1" si="7"/>
        <v>2.7230579655571407E-2</v>
      </c>
      <c r="B19" s="33">
        <f ca="1">IF(A19&gt;0.5,Sheet1!$B20,Sheet1!$B19)</f>
        <v>0</v>
      </c>
      <c r="C19" s="99">
        <f ca="1">IF(A19&gt;0.5,Sheet1!$C20,Sheet1!$C19)</f>
        <v>0</v>
      </c>
      <c r="D19" s="10"/>
      <c r="E19" s="10"/>
      <c r="F19" s="10"/>
      <c r="G19" s="10"/>
      <c r="H19" s="10"/>
      <c r="I19" s="10"/>
      <c r="J19" s="34">
        <f>Sheet1!$J19</f>
        <v>0</v>
      </c>
      <c r="K19" s="35" t="str">
        <f>IF(COUNT(Sheet1!$J19)=1,(-Y$30+SQRT(Y$30*Y$30-4*Z$29*(Y$31-J19)))/(2*Z$29),"")</f>
        <v/>
      </c>
      <c r="L19" s="36"/>
      <c r="M19" s="101"/>
      <c r="N19" s="18">
        <f t="shared" ca="1" si="0"/>
        <v>0</v>
      </c>
      <c r="O19" s="10">
        <f t="shared" ca="1" si="1"/>
        <v>0</v>
      </c>
      <c r="P19" s="10">
        <f t="shared" ca="1" si="2"/>
        <v>0</v>
      </c>
      <c r="Q19" s="10">
        <f t="shared" ca="1" si="3"/>
        <v>0</v>
      </c>
      <c r="R19" s="10">
        <f t="shared" ca="1" si="4"/>
        <v>0</v>
      </c>
      <c r="S19" s="10">
        <f t="shared" ca="1" si="5"/>
        <v>0</v>
      </c>
      <c r="T19" s="10">
        <f t="shared" ca="1" si="6"/>
        <v>0</v>
      </c>
      <c r="U19" s="10"/>
      <c r="V19" s="10"/>
      <c r="W19" s="10"/>
      <c r="X19" s="38"/>
      <c r="Y19" s="38"/>
      <c r="Z19" s="10"/>
      <c r="AA19" s="10"/>
      <c r="AB19" s="10"/>
      <c r="AC19" s="10"/>
      <c r="AD19" s="10"/>
      <c r="AE19" s="10"/>
    </row>
    <row r="20" spans="1:31">
      <c r="A20" s="10">
        <f t="shared" ca="1" si="7"/>
        <v>0.53172664188599106</v>
      </c>
      <c r="B20" s="33">
        <f ca="1">IF(A20&gt;0.5,Sheet1!$B21,Sheet1!$B20)</f>
        <v>0</v>
      </c>
      <c r="C20" s="99">
        <f ca="1">IF(A20&gt;0.5,Sheet1!$C21,Sheet1!$C20)</f>
        <v>0</v>
      </c>
      <c r="D20" s="10"/>
      <c r="E20" s="10"/>
      <c r="F20" s="10"/>
      <c r="G20" s="10"/>
      <c r="H20" s="10"/>
      <c r="I20" s="10"/>
      <c r="J20" s="34">
        <f>Sheet1!$J20</f>
        <v>0</v>
      </c>
      <c r="K20" s="35" t="str">
        <f>IF(COUNT(Sheet1!$J20)=1,(-Y$30+SQRT(Y$30*Y$30-4*Z$29*(Y$31-J20)))/(2*Z$29),"")</f>
        <v/>
      </c>
      <c r="L20" s="36"/>
      <c r="M20" s="101"/>
      <c r="N20" s="18">
        <f t="shared" ca="1" si="0"/>
        <v>0</v>
      </c>
      <c r="O20" s="10">
        <f t="shared" ca="1" si="1"/>
        <v>0</v>
      </c>
      <c r="P20" s="10">
        <f t="shared" ca="1" si="2"/>
        <v>0</v>
      </c>
      <c r="Q20" s="10">
        <f t="shared" ca="1" si="3"/>
        <v>0</v>
      </c>
      <c r="R20" s="10">
        <f t="shared" ca="1" si="4"/>
        <v>0</v>
      </c>
      <c r="S20" s="10">
        <f t="shared" ca="1" si="5"/>
        <v>0</v>
      </c>
      <c r="T20" s="10">
        <f t="shared" ca="1" si="6"/>
        <v>0</v>
      </c>
      <c r="U20" s="10"/>
      <c r="V20" s="10"/>
      <c r="W20" s="10"/>
      <c r="X20" s="38"/>
      <c r="Y20" s="38"/>
      <c r="Z20" s="10"/>
      <c r="AA20" s="10"/>
      <c r="AB20" s="10"/>
      <c r="AC20" s="10"/>
      <c r="AD20" s="10"/>
      <c r="AE20" s="10"/>
    </row>
    <row r="21" spans="1:31">
      <c r="A21" s="10">
        <f t="shared" ca="1" si="7"/>
        <v>8.7231336059253595E-2</v>
      </c>
      <c r="B21" s="33">
        <f ca="1">IF(A21&gt;0.5,Sheet1!$B22,Sheet1!$B21)</f>
        <v>0</v>
      </c>
      <c r="C21" s="99">
        <f ca="1">IF(A21&gt;0.5,Sheet1!$C22,Sheet1!$C21)</f>
        <v>0</v>
      </c>
      <c r="D21" s="10"/>
      <c r="E21" s="10"/>
      <c r="F21" s="10"/>
      <c r="G21" s="10"/>
      <c r="H21" s="10"/>
      <c r="I21" s="10"/>
      <c r="J21" s="34">
        <f>Sheet1!$J21</f>
        <v>0</v>
      </c>
      <c r="K21" s="35" t="str">
        <f>IF(COUNT(Sheet1!$J21)=1,(-Y$30+SQRT(Y$30*Y$30-4*Z$29*(Y$31-J21)))/(2*Z$29),"")</f>
        <v/>
      </c>
      <c r="L21" s="36"/>
      <c r="M21" s="101"/>
      <c r="N21" s="18">
        <f t="shared" ca="1" si="0"/>
        <v>0</v>
      </c>
      <c r="O21" s="10">
        <f t="shared" ca="1" si="1"/>
        <v>0</v>
      </c>
      <c r="P21" s="10">
        <f t="shared" ca="1" si="2"/>
        <v>0</v>
      </c>
      <c r="Q21" s="10">
        <f t="shared" ca="1" si="3"/>
        <v>0</v>
      </c>
      <c r="R21" s="10">
        <f t="shared" ca="1" si="4"/>
        <v>0</v>
      </c>
      <c r="S21" s="10">
        <f t="shared" ca="1" si="5"/>
        <v>0</v>
      </c>
      <c r="T21" s="10">
        <f t="shared" ca="1" si="6"/>
        <v>0</v>
      </c>
      <c r="U21" s="10"/>
      <c r="V21" s="10"/>
      <c r="W21" s="10"/>
      <c r="X21" s="10"/>
      <c r="Y21" s="10"/>
      <c r="Z21" s="10"/>
      <c r="AA21" s="10"/>
      <c r="AB21" s="10"/>
      <c r="AC21" s="10"/>
      <c r="AD21" s="10" t="s">
        <v>0</v>
      </c>
      <c r="AE21" s="10"/>
    </row>
    <row r="22" spans="1:31">
      <c r="A22" s="10">
        <f t="shared" ca="1" si="7"/>
        <v>0.32912982046445338</v>
      </c>
      <c r="B22" s="33">
        <f ca="1">IF(A22&gt;0.5,Sheet1!$B23,Sheet1!$B22)</f>
        <v>0</v>
      </c>
      <c r="C22" s="99">
        <f ca="1">IF(A22&gt;0.5,Sheet1!$C23,Sheet1!$C22)</f>
        <v>0</v>
      </c>
      <c r="D22" s="10"/>
      <c r="E22" s="10"/>
      <c r="F22" s="10"/>
      <c r="G22" s="10"/>
      <c r="H22" s="10"/>
      <c r="I22" s="10"/>
      <c r="J22" s="34">
        <f>Sheet1!$J22</f>
        <v>0</v>
      </c>
      <c r="K22" s="35" t="str">
        <f>IF(COUNT(Sheet1!$J22)=1,(-Y$30+SQRT(Y$30*Y$30-4*Z$29*(Y$31-J22)))/(2*Z$29),"")</f>
        <v/>
      </c>
      <c r="L22" s="36"/>
      <c r="M22" s="101"/>
      <c r="N22" s="18">
        <f t="shared" ca="1" si="0"/>
        <v>0</v>
      </c>
      <c r="O22" s="10">
        <f t="shared" ca="1" si="1"/>
        <v>0</v>
      </c>
      <c r="P22" s="10">
        <f t="shared" ca="1" si="2"/>
        <v>0</v>
      </c>
      <c r="Q22" s="10">
        <f t="shared" ca="1" si="3"/>
        <v>0</v>
      </c>
      <c r="R22" s="10">
        <f t="shared" ca="1" si="4"/>
        <v>0</v>
      </c>
      <c r="S22" s="10">
        <f t="shared" ca="1" si="5"/>
        <v>0</v>
      </c>
      <c r="T22" s="10">
        <f t="shared" ca="1" si="6"/>
        <v>0</v>
      </c>
      <c r="U22" s="10"/>
      <c r="V22" s="10"/>
      <c r="W22" s="10"/>
      <c r="X22" s="44" t="s">
        <v>42</v>
      </c>
      <c r="Y22" s="45"/>
      <c r="Z22" s="45"/>
      <c r="AA22" s="45"/>
      <c r="AB22" s="45"/>
      <c r="AC22" s="45"/>
      <c r="AD22" s="45"/>
      <c r="AE22" s="46"/>
    </row>
    <row r="23" spans="1:31">
      <c r="A23" s="10">
        <f t="shared" ca="1" si="7"/>
        <v>0.37708735622481149</v>
      </c>
      <c r="B23" s="33">
        <f ca="1">IF(A23&gt;0.5,Sheet1!$B24,Sheet1!$B23)</f>
        <v>0</v>
      </c>
      <c r="C23" s="99">
        <f ca="1">IF(A23&gt;0.5,Sheet1!$C24,Sheet1!$C23)</f>
        <v>0</v>
      </c>
      <c r="D23" s="10"/>
      <c r="E23" s="10"/>
      <c r="F23" s="10"/>
      <c r="G23" s="10"/>
      <c r="H23" s="10"/>
      <c r="I23" s="10"/>
      <c r="J23" s="34">
        <f>Sheet1!$J23</f>
        <v>0</v>
      </c>
      <c r="K23" s="35" t="str">
        <f>IF(COUNT(Sheet1!$J23)=1,(-Y$30+SQRT(Y$30*Y$30-4*Z$29*(Y$31-J23)))/(2*Z$29),"")</f>
        <v/>
      </c>
      <c r="L23" s="36"/>
      <c r="M23" s="101"/>
      <c r="N23" s="18">
        <f t="shared" ca="1" si="0"/>
        <v>0</v>
      </c>
      <c r="O23" s="10">
        <f t="shared" ca="1" si="1"/>
        <v>0</v>
      </c>
      <c r="P23" s="10">
        <f t="shared" ca="1" si="2"/>
        <v>0</v>
      </c>
      <c r="Q23" s="10">
        <f t="shared" ca="1" si="3"/>
        <v>0</v>
      </c>
      <c r="R23" s="10">
        <f t="shared" ca="1" si="4"/>
        <v>0</v>
      </c>
      <c r="S23" s="10">
        <f t="shared" ca="1" si="5"/>
        <v>0</v>
      </c>
      <c r="T23" s="10">
        <f t="shared" ca="1" si="6"/>
        <v>0</v>
      </c>
      <c r="U23" s="10"/>
      <c r="V23" s="10"/>
      <c r="W23" s="10"/>
      <c r="X23" s="47" t="s">
        <v>43</v>
      </c>
      <c r="Y23" s="48" t="s">
        <v>44</v>
      </c>
      <c r="Z23" s="49" t="s">
        <v>45</v>
      </c>
      <c r="AA23" s="49" t="s">
        <v>46</v>
      </c>
      <c r="AB23" s="49" t="s">
        <v>47</v>
      </c>
      <c r="AC23" s="49" t="s">
        <v>86</v>
      </c>
      <c r="AD23" s="49" t="s">
        <v>87</v>
      </c>
      <c r="AE23" s="50" t="s">
        <v>49</v>
      </c>
    </row>
    <row r="24" spans="1:31">
      <c r="A24" s="10">
        <f t="shared" ca="1" si="7"/>
        <v>0.17957536487896131</v>
      </c>
      <c r="B24" s="33">
        <f ca="1">IF(A24&gt;0.5,Sheet1!$B25,Sheet1!$B24)</f>
        <v>0</v>
      </c>
      <c r="C24" s="99">
        <f ca="1">IF(A24&gt;0.5,Sheet1!$C25,Sheet1!$C24)</f>
        <v>0</v>
      </c>
      <c r="D24" s="10"/>
      <c r="E24" s="10"/>
      <c r="F24" s="10"/>
      <c r="G24" s="10"/>
      <c r="H24" s="10"/>
      <c r="I24" s="10"/>
      <c r="J24" s="34">
        <f>Sheet1!$J24</f>
        <v>0</v>
      </c>
      <c r="K24" s="35" t="str">
        <f>IF(COUNT(Sheet1!$J24)=1,(-Y$30+SQRT(Y$30*Y$30-4*Z$29*(Y$31-J24)))/(2*Z$29),"")</f>
        <v/>
      </c>
      <c r="L24" s="36"/>
      <c r="M24" s="101"/>
      <c r="N24" s="18">
        <f t="shared" ca="1" si="0"/>
        <v>0</v>
      </c>
      <c r="O24" s="10">
        <f t="shared" ca="1" si="1"/>
        <v>0</v>
      </c>
      <c r="P24" s="10">
        <f t="shared" ca="1" si="2"/>
        <v>0</v>
      </c>
      <c r="Q24" s="10">
        <f t="shared" ca="1" si="3"/>
        <v>0</v>
      </c>
      <c r="R24" s="10">
        <f t="shared" ca="1" si="4"/>
        <v>0</v>
      </c>
      <c r="S24" s="10">
        <f t="shared" ca="1" si="5"/>
        <v>0</v>
      </c>
      <c r="T24" s="10">
        <f t="shared" ca="1" si="6"/>
        <v>0</v>
      </c>
      <c r="U24" s="10"/>
      <c r="V24" s="10"/>
      <c r="W24" s="10"/>
      <c r="X24" s="9"/>
      <c r="Y24" s="53" t="s">
        <v>50</v>
      </c>
      <c r="Z24" s="32" t="s">
        <v>51</v>
      </c>
      <c r="AA24" s="32" t="s">
        <v>52</v>
      </c>
      <c r="AB24" s="32" t="s">
        <v>53</v>
      </c>
      <c r="AC24" s="32" t="s">
        <v>54</v>
      </c>
      <c r="AD24" s="32" t="s">
        <v>55</v>
      </c>
      <c r="AE24" s="54" t="s">
        <v>56</v>
      </c>
    </row>
    <row r="25" spans="1:31">
      <c r="A25" s="10">
        <f t="shared" ca="1" si="7"/>
        <v>0.74437280829739561</v>
      </c>
      <c r="B25" s="33">
        <f ca="1">IF(A25&gt;0.5,Sheet1!$B26,Sheet1!$B25)</f>
        <v>0</v>
      </c>
      <c r="C25" s="99">
        <f ca="1">IF(A25&gt;0.5,Sheet1!$C26,Sheet1!$C25)</f>
        <v>0</v>
      </c>
      <c r="D25" s="10"/>
      <c r="E25" s="10"/>
      <c r="F25" s="10"/>
      <c r="G25" s="10"/>
      <c r="H25" s="10"/>
      <c r="I25" s="10"/>
      <c r="J25" s="34">
        <f>Sheet1!$J25</f>
        <v>0</v>
      </c>
      <c r="K25" s="35" t="str">
        <f>IF(COUNT(Sheet1!$J25)=1,(-Y$30+SQRT(Y$30*Y$30-4*Z$29*(Y$31-J25)))/(2*Z$29),"")</f>
        <v/>
      </c>
      <c r="L25" s="36"/>
      <c r="M25" s="101"/>
      <c r="N25" s="18">
        <f t="shared" ca="1" si="0"/>
        <v>0</v>
      </c>
      <c r="O25" s="10">
        <f t="shared" ca="1" si="1"/>
        <v>0</v>
      </c>
      <c r="P25" s="10">
        <f t="shared" ca="1" si="2"/>
        <v>0</v>
      </c>
      <c r="Q25" s="10">
        <f t="shared" ca="1" si="3"/>
        <v>0</v>
      </c>
      <c r="R25" s="10">
        <f t="shared" ca="1" si="4"/>
        <v>0</v>
      </c>
      <c r="S25" s="10">
        <f t="shared" ca="1" si="5"/>
        <v>0</v>
      </c>
      <c r="T25" s="10">
        <f t="shared" ca="1" si="6"/>
        <v>0</v>
      </c>
      <c r="U25" s="10"/>
      <c r="V25" s="10"/>
      <c r="W25" s="10"/>
      <c r="X25" s="9" t="s">
        <v>0</v>
      </c>
      <c r="Y25" s="55">
        <f t="shared" ref="Y25:AE25" ca="1" si="8">SUM(N6:N50)</f>
        <v>0</v>
      </c>
      <c r="Z25" s="56">
        <f t="shared" ca="1" si="8"/>
        <v>0</v>
      </c>
      <c r="AA25" s="57">
        <f t="shared" ca="1" si="8"/>
        <v>0</v>
      </c>
      <c r="AB25" s="57">
        <f t="shared" ca="1" si="8"/>
        <v>0</v>
      </c>
      <c r="AC25" s="57">
        <f t="shared" ca="1" si="8"/>
        <v>0</v>
      </c>
      <c r="AD25" s="57">
        <f t="shared" ca="1" si="8"/>
        <v>0</v>
      </c>
      <c r="AE25" s="58">
        <f t="shared" ca="1" si="8"/>
        <v>0</v>
      </c>
    </row>
    <row r="26" spans="1:31">
      <c r="A26" s="10">
        <f t="shared" ca="1" si="7"/>
        <v>0.93122364908353816</v>
      </c>
      <c r="B26" s="33">
        <f ca="1">IF(A26&gt;0.5,Sheet1!$B27,Sheet1!$B26)</f>
        <v>0</v>
      </c>
      <c r="C26" s="99">
        <f ca="1">IF(A26&gt;0.5,Sheet1!$C27,Sheet1!$C26)</f>
        <v>0</v>
      </c>
      <c r="D26" s="10"/>
      <c r="E26" s="10"/>
      <c r="F26" s="10"/>
      <c r="G26" s="10"/>
      <c r="H26" s="10"/>
      <c r="I26" s="10"/>
      <c r="J26" s="34">
        <f>Sheet1!$J26</f>
        <v>0</v>
      </c>
      <c r="K26" s="35" t="str">
        <f>IF(COUNT(Sheet1!$J26)=1,(-Y$30+SQRT(Y$30*Y$30-4*Z$29*(Y$31-J26)))/(2*Z$29),"")</f>
        <v/>
      </c>
      <c r="L26" s="36"/>
      <c r="M26" s="101"/>
      <c r="N26" s="18">
        <f t="shared" ca="1" si="0"/>
        <v>0</v>
      </c>
      <c r="O26" s="10">
        <f t="shared" ca="1" si="1"/>
        <v>0</v>
      </c>
      <c r="P26" s="10">
        <f t="shared" ca="1" si="2"/>
        <v>0</v>
      </c>
      <c r="Q26" s="10">
        <f t="shared" ca="1" si="3"/>
        <v>0</v>
      </c>
      <c r="R26" s="10">
        <f t="shared" ca="1" si="4"/>
        <v>0</v>
      </c>
      <c r="S26" s="10">
        <f t="shared" ca="1" si="5"/>
        <v>0</v>
      </c>
      <c r="T26" s="10">
        <f t="shared" ca="1" si="6"/>
        <v>0</v>
      </c>
      <c r="U26" s="10"/>
      <c r="V26" s="10"/>
      <c r="W26" s="10"/>
      <c r="X26" s="60" t="s">
        <v>58</v>
      </c>
      <c r="Y26" s="61">
        <f>n</f>
        <v>0</v>
      </c>
      <c r="Z26" s="62" t="s">
        <v>59</v>
      </c>
      <c r="AA26" s="62"/>
      <c r="AB26" s="17"/>
      <c r="AC26" s="10"/>
      <c r="AD26" s="10"/>
      <c r="AE26" s="11"/>
    </row>
    <row r="27" spans="1:31">
      <c r="A27" s="10">
        <f t="shared" ca="1" si="7"/>
        <v>0.28305151458984201</v>
      </c>
      <c r="B27" s="33">
        <f ca="1">IF(A27&gt;0.5,Sheet1!$B28,Sheet1!$B27)</f>
        <v>0</v>
      </c>
      <c r="C27" s="99">
        <f ca="1">IF(A27&gt;0.5,Sheet1!$C28,Sheet1!$C27)</f>
        <v>0</v>
      </c>
      <c r="D27" s="10"/>
      <c r="E27" s="10"/>
      <c r="F27" s="10"/>
      <c r="G27" s="10"/>
      <c r="H27" s="10"/>
      <c r="I27" s="10"/>
      <c r="J27" s="34">
        <f>Sheet1!$J27</f>
        <v>0</v>
      </c>
      <c r="K27" s="35" t="str">
        <f>IF(COUNT(Sheet1!$J27)=1,(-Y$30+SQRT(Y$30*Y$30-4*Z$29*(Y$31-J27)))/(2*Z$29),"")</f>
        <v/>
      </c>
      <c r="L27" s="36"/>
      <c r="M27" s="101"/>
      <c r="N27" s="18">
        <f t="shared" ca="1" si="0"/>
        <v>0</v>
      </c>
      <c r="O27" s="10">
        <f t="shared" ca="1" si="1"/>
        <v>0</v>
      </c>
      <c r="P27" s="10">
        <f t="shared" ca="1" si="2"/>
        <v>0</v>
      </c>
      <c r="Q27" s="10">
        <f t="shared" ca="1" si="3"/>
        <v>0</v>
      </c>
      <c r="R27" s="10">
        <f t="shared" ca="1" si="4"/>
        <v>0</v>
      </c>
      <c r="S27" s="10">
        <f t="shared" ca="1" si="5"/>
        <v>0</v>
      </c>
      <c r="T27" s="10">
        <f t="shared" ca="1" si="6"/>
        <v>0</v>
      </c>
      <c r="U27" s="10"/>
      <c r="V27" s="10"/>
      <c r="W27" s="10"/>
      <c r="X27" s="53"/>
      <c r="Y27" s="32"/>
      <c r="Z27" s="10"/>
      <c r="AA27" s="10"/>
      <c r="AB27" s="17"/>
      <c r="AC27" s="10"/>
      <c r="AD27" s="10"/>
      <c r="AE27" s="11"/>
    </row>
    <row r="28" spans="1:31">
      <c r="A28" s="10">
        <f t="shared" ca="1" si="7"/>
        <v>0.71547142722124923</v>
      </c>
      <c r="B28" s="33">
        <f ca="1">IF(A28&gt;0.5,Sheet1!$B29,Sheet1!$B28)</f>
        <v>0</v>
      </c>
      <c r="C28" s="99">
        <f ca="1">IF(A28&gt;0.5,Sheet1!$C29,Sheet1!$C28)</f>
        <v>0</v>
      </c>
      <c r="D28" s="10"/>
      <c r="E28" s="10"/>
      <c r="F28" s="10"/>
      <c r="G28" s="10"/>
      <c r="H28" s="10"/>
      <c r="I28" s="10"/>
      <c r="J28" s="34">
        <f>Sheet1!$J28</f>
        <v>0</v>
      </c>
      <c r="K28" s="35" t="str">
        <f>IF(COUNT(Sheet1!$J28)=1,(-Y$30+SQRT(Y$30*Y$30-4*Z$29*(Y$31-J28)))/(2*Z$29),"")</f>
        <v/>
      </c>
      <c r="L28" s="36"/>
      <c r="M28" s="101"/>
      <c r="N28" s="18">
        <f t="shared" ca="1" si="0"/>
        <v>0</v>
      </c>
      <c r="O28" s="10">
        <f t="shared" ca="1" si="1"/>
        <v>0</v>
      </c>
      <c r="P28" s="10">
        <f t="shared" ca="1" si="2"/>
        <v>0</v>
      </c>
      <c r="Q28" s="10">
        <f t="shared" ca="1" si="3"/>
        <v>0</v>
      </c>
      <c r="R28" s="10">
        <f t="shared" ca="1" si="4"/>
        <v>0</v>
      </c>
      <c r="S28" s="10">
        <f t="shared" ca="1" si="5"/>
        <v>0</v>
      </c>
      <c r="T28" s="10">
        <f t="shared" ca="1" si="6"/>
        <v>0</v>
      </c>
      <c r="U28" s="10"/>
      <c r="V28" s="10"/>
      <c r="W28" s="10"/>
      <c r="X28" s="53" t="s">
        <v>60</v>
      </c>
      <c r="Y28" s="63">
        <f ca="1">n*AB$25*AD$25+2*Y$25*AB$25*AC$25-AB$25^3-Y$25^2*AD$25-n*AC$25^2</f>
        <v>0</v>
      </c>
      <c r="Z28" s="10" t="s">
        <v>61</v>
      </c>
      <c r="AA28" s="17"/>
      <c r="AB28" s="17"/>
      <c r="AC28" s="10"/>
      <c r="AD28" s="10"/>
      <c r="AE28" s="11"/>
    </row>
    <row r="29" spans="1:31" ht="15">
      <c r="A29" s="10">
        <f t="shared" ca="1" si="7"/>
        <v>0.91443587890062439</v>
      </c>
      <c r="B29" s="33">
        <f ca="1">IF(A29&gt;0.5,Sheet1!$B30,Sheet1!$B29)</f>
        <v>0</v>
      </c>
      <c r="C29" s="99">
        <f ca="1">IF(A29&gt;0.5,Sheet1!$C30,Sheet1!$C29)</f>
        <v>0</v>
      </c>
      <c r="D29" s="10"/>
      <c r="E29" s="10"/>
      <c r="F29" s="10"/>
      <c r="G29" s="10"/>
      <c r="H29" s="10"/>
      <c r="I29" s="10"/>
      <c r="J29" s="34">
        <f>Sheet1!$J29</f>
        <v>0</v>
      </c>
      <c r="K29" s="35" t="str">
        <f>IF(COUNT(Sheet1!$J29)=1,(-Y$30+SQRT(Y$30*Y$30-4*Z$29*(Y$31-J29)))/(2*Z$29),"")</f>
        <v/>
      </c>
      <c r="L29" s="36"/>
      <c r="M29" s="101"/>
      <c r="N29" s="18">
        <f t="shared" ca="1" si="0"/>
        <v>0</v>
      </c>
      <c r="O29" s="10">
        <f t="shared" ca="1" si="1"/>
        <v>0</v>
      </c>
      <c r="P29" s="10">
        <f t="shared" ca="1" si="2"/>
        <v>0</v>
      </c>
      <c r="Q29" s="10">
        <f t="shared" ca="1" si="3"/>
        <v>0</v>
      </c>
      <c r="R29" s="10">
        <f t="shared" ca="1" si="4"/>
        <v>0</v>
      </c>
      <c r="S29" s="10">
        <f t="shared" ca="1" si="5"/>
        <v>0</v>
      </c>
      <c r="T29" s="10">
        <f t="shared" ca="1" si="6"/>
        <v>0</v>
      </c>
      <c r="U29" s="10"/>
      <c r="V29" s="10"/>
      <c r="W29" s="10"/>
      <c r="X29" s="87" t="s">
        <v>62</v>
      </c>
      <c r="Y29" s="92" t="e">
        <f ca="1">(n*AB$25*AE$25+Y$25*AC$25*Z$25+Y$25*AB$25*AA$25-AB$25^2*Z$25-Y$25^2*AE$25-n*AC$25*AA$25)/Y$28</f>
        <v>#DIV/0!</v>
      </c>
      <c r="Z29" s="17" t="e">
        <f ca="1">IF(Y29=0,0.0000000001,Y29)</f>
        <v>#DIV/0!</v>
      </c>
      <c r="AA29" s="17"/>
      <c r="AB29" s="17"/>
      <c r="AC29" s="10"/>
      <c r="AD29" s="10"/>
      <c r="AE29" s="11"/>
    </row>
    <row r="30" spans="1:31" ht="15">
      <c r="A30" s="10">
        <f t="shared" ca="1" si="7"/>
        <v>0.42745096467952015</v>
      </c>
      <c r="B30" s="33">
        <f ca="1">IF(A30&gt;0.5,Sheet1!$B31,Sheet1!$B30)</f>
        <v>0</v>
      </c>
      <c r="C30" s="99">
        <f ca="1">IF(A30&gt;0.5,Sheet1!$C31,Sheet1!$C30)</f>
        <v>0</v>
      </c>
      <c r="D30" s="10"/>
      <c r="E30" s="10"/>
      <c r="F30" s="10"/>
      <c r="G30" s="10"/>
      <c r="H30" s="10"/>
      <c r="I30" s="10"/>
      <c r="J30" s="34">
        <f>Sheet1!$J30</f>
        <v>0</v>
      </c>
      <c r="K30" s="35" t="str">
        <f>IF(COUNT(Sheet1!$J30)=1,(-Y$30+SQRT(Y$30*Y$30-4*Z$29*(Y$31-J30)))/(2*Z$29),"")</f>
        <v/>
      </c>
      <c r="L30" s="36"/>
      <c r="M30" s="101"/>
      <c r="N30" s="18">
        <f t="shared" ca="1" si="0"/>
        <v>0</v>
      </c>
      <c r="O30" s="10">
        <f t="shared" ca="1" si="1"/>
        <v>0</v>
      </c>
      <c r="P30" s="10">
        <f t="shared" ca="1" si="2"/>
        <v>0</v>
      </c>
      <c r="Q30" s="10">
        <f t="shared" ca="1" si="3"/>
        <v>0</v>
      </c>
      <c r="R30" s="10">
        <f t="shared" ca="1" si="4"/>
        <v>0</v>
      </c>
      <c r="S30" s="10">
        <f t="shared" ca="1" si="5"/>
        <v>0</v>
      </c>
      <c r="T30" s="10">
        <f t="shared" ca="1" si="6"/>
        <v>0</v>
      </c>
      <c r="U30" s="10"/>
      <c r="V30" s="10"/>
      <c r="W30" s="10"/>
      <c r="X30" s="87" t="s">
        <v>63</v>
      </c>
      <c r="Y30" s="92" t="e">
        <f ca="1">(n*AD25*AA25+Y25*AB25*AE25+AB25*AC25*Z25-AB25^2*AA25-Y25*AD25*Z25-n*AC25*AE25)/Y28</f>
        <v>#DIV/0!</v>
      </c>
      <c r="Z30" s="17"/>
      <c r="AA30" s="17"/>
      <c r="AB30" s="17"/>
      <c r="AC30" s="10"/>
      <c r="AD30" s="10"/>
      <c r="AE30" s="11"/>
    </row>
    <row r="31" spans="1:31" ht="15">
      <c r="A31" s="10">
        <f t="shared" ca="1" si="7"/>
        <v>0.6203901461281035</v>
      </c>
      <c r="B31" s="33">
        <f ca="1">IF(A31&gt;0.5,Sheet1!$B32,Sheet1!$B31)</f>
        <v>0</v>
      </c>
      <c r="C31" s="99">
        <f ca="1">IF(A31&gt;0.5,Sheet1!$C32,Sheet1!$C31)</f>
        <v>0</v>
      </c>
      <c r="D31" s="10"/>
      <c r="E31" s="10"/>
      <c r="F31" s="10"/>
      <c r="G31" s="10"/>
      <c r="H31" s="10"/>
      <c r="I31" s="10"/>
      <c r="J31" s="34">
        <f>Sheet1!$J31</f>
        <v>0</v>
      </c>
      <c r="K31" s="35" t="str">
        <f>IF(COUNT(Sheet1!$J31)=1,(-Y$30+SQRT(Y$30*Y$30-4*Z$29*(Y$31-J31)))/(2*Z$29),"")</f>
        <v/>
      </c>
      <c r="L31" s="36"/>
      <c r="M31" s="101"/>
      <c r="N31" s="18">
        <f t="shared" ca="1" si="0"/>
        <v>0</v>
      </c>
      <c r="O31" s="10">
        <f t="shared" ca="1" si="1"/>
        <v>0</v>
      </c>
      <c r="P31" s="10">
        <f t="shared" ca="1" si="2"/>
        <v>0</v>
      </c>
      <c r="Q31" s="10">
        <f t="shared" ca="1" si="3"/>
        <v>0</v>
      </c>
      <c r="R31" s="10">
        <f t="shared" ca="1" si="4"/>
        <v>0</v>
      </c>
      <c r="S31" s="10">
        <f t="shared" ca="1" si="5"/>
        <v>0</v>
      </c>
      <c r="T31" s="10">
        <f t="shared" ca="1" si="6"/>
        <v>0</v>
      </c>
      <c r="U31" s="10"/>
      <c r="V31" s="10"/>
      <c r="W31" s="10"/>
      <c r="X31" s="88" t="s">
        <v>64</v>
      </c>
      <c r="Y31" s="93" t="e">
        <f ca="1">(AB25*AD25*Z25+AB25*AC25*AA25+Y25*AC25*AE25-AB25^2*AE25-Y25*AD25*AA25-AC25^2*Z25)/Y28</f>
        <v>#DIV/0!</v>
      </c>
      <c r="Z31" s="68"/>
      <c r="AA31" s="69"/>
      <c r="AB31" s="69"/>
      <c r="AC31" s="69"/>
      <c r="AD31" s="69"/>
      <c r="AE31" s="11"/>
    </row>
    <row r="32" spans="1:31" ht="15">
      <c r="A32" s="10">
        <f t="shared" ca="1" si="7"/>
        <v>0.89558535378728388</v>
      </c>
      <c r="B32" s="33">
        <f ca="1">IF(A32&gt;0.5,Sheet1!$B33,Sheet1!$B32)</f>
        <v>0</v>
      </c>
      <c r="C32" s="99">
        <f ca="1">IF(A32&gt;0.5,Sheet1!$C33,Sheet1!$C32)</f>
        <v>0</v>
      </c>
      <c r="D32" s="70"/>
      <c r="E32" s="10"/>
      <c r="F32" s="10"/>
      <c r="G32" s="70"/>
      <c r="H32" s="71"/>
      <c r="I32" s="70"/>
      <c r="J32" s="34">
        <f>Sheet1!$J32</f>
        <v>0</v>
      </c>
      <c r="K32" s="35" t="str">
        <f>IF(COUNT(Sheet1!$J32)=1,(-Y$30+SQRT(Y$30*Y$30-4*Z$29*(Y$31-J32)))/(2*Z$29),"")</f>
        <v/>
      </c>
      <c r="L32" s="36"/>
      <c r="M32" s="101"/>
      <c r="N32" s="18">
        <f t="shared" ca="1" si="0"/>
        <v>0</v>
      </c>
      <c r="O32" s="10">
        <f t="shared" ca="1" si="1"/>
        <v>0</v>
      </c>
      <c r="P32" s="10">
        <f t="shared" ca="1" si="2"/>
        <v>0</v>
      </c>
      <c r="Q32" s="10">
        <f t="shared" ca="1" si="3"/>
        <v>0</v>
      </c>
      <c r="R32" s="10">
        <f t="shared" ca="1" si="4"/>
        <v>0</v>
      </c>
      <c r="S32" s="10">
        <f t="shared" ca="1" si="5"/>
        <v>0</v>
      </c>
      <c r="T32" s="10">
        <f t="shared" ca="1" si="6"/>
        <v>0</v>
      </c>
      <c r="U32" s="10"/>
      <c r="V32" s="10"/>
      <c r="W32" s="10"/>
      <c r="X32" s="90" t="s">
        <v>65</v>
      </c>
      <c r="Y32" s="94" t="e">
        <f ca="1">Y29</f>
        <v>#DIV/0!</v>
      </c>
      <c r="Z32" s="95" t="s">
        <v>66</v>
      </c>
      <c r="AA32" s="95" t="s">
        <v>67</v>
      </c>
      <c r="AB32" s="95" t="e">
        <f ca="1">Y30</f>
        <v>#DIV/0!</v>
      </c>
      <c r="AC32" s="95" t="s">
        <v>68</v>
      </c>
      <c r="AD32" s="95" t="s">
        <v>67</v>
      </c>
      <c r="AE32" s="96" t="e">
        <f ca="1">Y31</f>
        <v>#DIV/0!</v>
      </c>
    </row>
    <row r="33" spans="1:31" ht="15">
      <c r="A33" s="10">
        <f t="shared" ca="1" si="7"/>
        <v>0.95297465203411169</v>
      </c>
      <c r="B33" s="33">
        <f ca="1">IF(A33&gt;0.5,Sheet1!$B34,Sheet1!$B33)</f>
        <v>0</v>
      </c>
      <c r="C33" s="99">
        <f ca="1">IF(A33&gt;0.5,Sheet1!$C34,Sheet1!$C33)</f>
        <v>0</v>
      </c>
      <c r="D33" s="10"/>
      <c r="E33" s="10"/>
      <c r="F33" s="10"/>
      <c r="G33" s="10"/>
      <c r="H33" s="10"/>
      <c r="I33" s="10"/>
      <c r="J33" s="34">
        <f>Sheet1!$J33</f>
        <v>0</v>
      </c>
      <c r="K33" s="35" t="str">
        <f>IF(COUNT(Sheet1!$J33)=1,(-Y$30+SQRT(Y$30*Y$30-4*Z$29*(Y$31-J33)))/(2*Z$29),"")</f>
        <v/>
      </c>
      <c r="L33" s="36"/>
      <c r="M33" s="101"/>
      <c r="N33" s="18">
        <f t="shared" ca="1" si="0"/>
        <v>0</v>
      </c>
      <c r="O33" s="10">
        <f t="shared" ca="1" si="1"/>
        <v>0</v>
      </c>
      <c r="P33" s="10">
        <f t="shared" ca="1" si="2"/>
        <v>0</v>
      </c>
      <c r="Q33" s="10">
        <f t="shared" ca="1" si="3"/>
        <v>0</v>
      </c>
      <c r="R33" s="10">
        <f t="shared" ca="1" si="4"/>
        <v>0</v>
      </c>
      <c r="S33" s="10">
        <f t="shared" ca="1" si="5"/>
        <v>0</v>
      </c>
      <c r="T33" s="10">
        <f t="shared" ca="1" si="6"/>
        <v>0</v>
      </c>
      <c r="U33" s="10"/>
      <c r="V33" s="10"/>
      <c r="W33" s="10"/>
      <c r="X33" s="89" t="s">
        <v>88</v>
      </c>
      <c r="Y33" s="72" t="e">
        <f ca="1">1-(AB73/AD73)</f>
        <v>#DIV/0!</v>
      </c>
      <c r="Z33" s="10"/>
      <c r="AA33" s="10"/>
      <c r="AB33" s="10"/>
      <c r="AC33" s="10"/>
      <c r="AD33" s="10"/>
      <c r="AE33" s="10"/>
    </row>
    <row r="34" spans="1:31">
      <c r="A34" s="10">
        <f t="shared" ca="1" si="7"/>
        <v>9.1131897631068548E-2</v>
      </c>
      <c r="B34" s="33">
        <f ca="1">IF(A34&gt;0.5,Sheet1!$B35,Sheet1!$B34)</f>
        <v>0</v>
      </c>
      <c r="C34" s="99">
        <f ca="1">IF(A34&gt;0.5,Sheet1!$C35,Sheet1!$C34)</f>
        <v>0</v>
      </c>
      <c r="D34" s="10"/>
      <c r="E34" s="10"/>
      <c r="F34" s="10"/>
      <c r="G34" s="10"/>
      <c r="H34" s="10"/>
      <c r="I34" s="10"/>
      <c r="J34" s="34">
        <f>Sheet1!$J34</f>
        <v>0</v>
      </c>
      <c r="K34" s="35" t="str">
        <f>IF(COUNT(Sheet1!$J34)=1,(-Y$30+SQRT(Y$30*Y$30-4*Z$29*(Y$31-J34)))/(2*Z$29),"")</f>
        <v/>
      </c>
      <c r="L34" s="36"/>
      <c r="M34" s="101"/>
      <c r="N34" s="18">
        <f t="shared" ca="1" si="0"/>
        <v>0</v>
      </c>
      <c r="O34" s="10">
        <f t="shared" ca="1" si="1"/>
        <v>0</v>
      </c>
      <c r="P34" s="10">
        <f t="shared" ca="1" si="2"/>
        <v>0</v>
      </c>
      <c r="Q34" s="10">
        <f t="shared" ca="1" si="3"/>
        <v>0</v>
      </c>
      <c r="R34" s="10">
        <f t="shared" ca="1" si="4"/>
        <v>0</v>
      </c>
      <c r="S34" s="10">
        <f t="shared" ca="1" si="5"/>
        <v>0</v>
      </c>
      <c r="T34" s="10">
        <f t="shared" ca="1" si="6"/>
        <v>0</v>
      </c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</row>
    <row r="35" spans="1:31" ht="14.25">
      <c r="A35" s="10">
        <f t="shared" ca="1" si="7"/>
        <v>0.29351883260419942</v>
      </c>
      <c r="B35" s="33">
        <f ca="1">IF(A35&gt;0.5,Sheet1!$B36,Sheet1!$B35)</f>
        <v>0</v>
      </c>
      <c r="C35" s="99">
        <f ca="1">IF(A35&gt;0.5,Sheet1!$C36,Sheet1!$C35)</f>
        <v>0</v>
      </c>
      <c r="D35" s="10"/>
      <c r="E35" s="10"/>
      <c r="F35" s="10"/>
      <c r="G35" s="10"/>
      <c r="H35" s="10"/>
      <c r="I35" s="10"/>
      <c r="J35" s="34">
        <f>Sheet1!$J35</f>
        <v>0</v>
      </c>
      <c r="K35" s="35" t="str">
        <f>IF(COUNT(Sheet1!$J35)=1,(-Y$30+SQRT(Y$30*Y$30-4*Z$29*(Y$31-J35)))/(2*Z$29),"")</f>
        <v/>
      </c>
      <c r="L35" s="36"/>
      <c r="M35" s="101"/>
      <c r="N35" s="18">
        <f t="shared" ca="1" si="0"/>
        <v>0</v>
      </c>
      <c r="O35" s="10">
        <f t="shared" ca="1" si="1"/>
        <v>0</v>
      </c>
      <c r="P35" s="10">
        <f t="shared" ca="1" si="2"/>
        <v>0</v>
      </c>
      <c r="Q35" s="10">
        <f t="shared" ca="1" si="3"/>
        <v>0</v>
      </c>
      <c r="R35" s="10">
        <f t="shared" ca="1" si="4"/>
        <v>0</v>
      </c>
      <c r="S35" s="10">
        <f t="shared" ca="1" si="5"/>
        <v>0</v>
      </c>
      <c r="T35" s="10">
        <f t="shared" ca="1" si="6"/>
        <v>0</v>
      </c>
      <c r="U35" s="10"/>
      <c r="V35" s="10"/>
      <c r="W35" s="10"/>
      <c r="X35" s="10"/>
      <c r="Y35" s="72" t="s">
        <v>69</v>
      </c>
      <c r="Z35" s="10"/>
      <c r="AA35" s="10"/>
      <c r="AB35" s="10"/>
      <c r="AC35" s="10"/>
      <c r="AD35" s="10"/>
      <c r="AE35" s="10"/>
    </row>
    <row r="36" spans="1:31">
      <c r="A36" s="10">
        <f t="shared" ca="1" si="7"/>
        <v>0.52424015859744677</v>
      </c>
      <c r="B36" s="33">
        <f ca="1">IF(A36&gt;0.5,Sheet1!$B37,Sheet1!$B36)</f>
        <v>0</v>
      </c>
      <c r="C36" s="99">
        <f ca="1">IF(A36&gt;0.5,Sheet1!$C37,Sheet1!$C36)</f>
        <v>0</v>
      </c>
      <c r="D36" s="10"/>
      <c r="E36" s="10"/>
      <c r="F36" s="10"/>
      <c r="G36" s="10"/>
      <c r="H36" s="10"/>
      <c r="I36" s="10"/>
      <c r="J36" s="34">
        <f>Sheet1!$J36</f>
        <v>0</v>
      </c>
      <c r="K36" s="35" t="str">
        <f>IF(COUNT(Sheet1!$J36)=1,(-Y$30+SQRT(Y$30*Y$30-4*Z$29*(Y$31-J36)))/(2*Z$29),"")</f>
        <v/>
      </c>
      <c r="L36" s="36"/>
      <c r="M36" s="101"/>
      <c r="N36" s="18">
        <f t="shared" ca="1" si="0"/>
        <v>0</v>
      </c>
      <c r="O36" s="10">
        <f t="shared" ca="1" si="1"/>
        <v>0</v>
      </c>
      <c r="P36" s="10">
        <f t="shared" ca="1" si="2"/>
        <v>0</v>
      </c>
      <c r="Q36" s="10">
        <f t="shared" ca="1" si="3"/>
        <v>0</v>
      </c>
      <c r="R36" s="10">
        <f t="shared" ca="1" si="4"/>
        <v>0</v>
      </c>
      <c r="S36" s="10">
        <f t="shared" ca="1" si="5"/>
        <v>0</v>
      </c>
      <c r="T36" s="10">
        <f t="shared" ca="1" si="6"/>
        <v>0</v>
      </c>
      <c r="U36" s="10"/>
      <c r="V36" s="10"/>
      <c r="W36" s="10"/>
      <c r="X36" s="10"/>
      <c r="Y36" s="108" t="s">
        <v>70</v>
      </c>
      <c r="Z36" s="108" t="s">
        <v>71</v>
      </c>
      <c r="AA36" s="108"/>
      <c r="AB36" s="108" t="s">
        <v>72</v>
      </c>
      <c r="AC36" s="108"/>
      <c r="AD36" s="108" t="s">
        <v>73</v>
      </c>
      <c r="AE36" s="41"/>
    </row>
    <row r="37" spans="1:31">
      <c r="A37" s="10">
        <f t="shared" ca="1" si="7"/>
        <v>0.36530394196797666</v>
      </c>
      <c r="B37" s="33">
        <f ca="1">IF(A37&gt;0.5,Sheet1!$B38,Sheet1!$B37)</f>
        <v>0</v>
      </c>
      <c r="C37" s="99">
        <f ca="1">IF(A37&gt;0.5,Sheet1!$C38,Sheet1!$C37)</f>
        <v>0</v>
      </c>
      <c r="D37" s="10"/>
      <c r="E37" s="10"/>
      <c r="F37" s="10"/>
      <c r="G37" s="10"/>
      <c r="H37" s="10"/>
      <c r="I37" s="10"/>
      <c r="J37" s="34">
        <f>Sheet1!$J37</f>
        <v>0</v>
      </c>
      <c r="K37" s="35" t="str">
        <f>IF(COUNT(Sheet1!$J37)=1,(-Y$30+SQRT(Y$30*Y$30-4*Z$29*(Y$31-J37)))/(2*Z$29),"")</f>
        <v/>
      </c>
      <c r="L37" s="36"/>
      <c r="M37" s="101"/>
      <c r="N37" s="18">
        <f t="shared" ca="1" si="0"/>
        <v>0</v>
      </c>
      <c r="O37" s="10">
        <f t="shared" ca="1" si="1"/>
        <v>0</v>
      </c>
      <c r="P37" s="10">
        <f t="shared" ca="1" si="2"/>
        <v>0</v>
      </c>
      <c r="Q37" s="10">
        <f t="shared" ca="1" si="3"/>
        <v>0</v>
      </c>
      <c r="R37" s="10">
        <f t="shared" ca="1" si="4"/>
        <v>0</v>
      </c>
      <c r="S37" s="10">
        <f t="shared" ca="1" si="5"/>
        <v>0</v>
      </c>
      <c r="T37" s="10">
        <f t="shared" ca="1" si="6"/>
        <v>0</v>
      </c>
      <c r="U37" s="10"/>
      <c r="V37" s="10"/>
      <c r="W37" s="10"/>
      <c r="X37" s="10"/>
      <c r="Y37" s="73">
        <f>IF(COUNT(Sheet1!$B6:'Sheet1'!$C6)=2,(C6-Z$25/n)^2,0)</f>
        <v>0</v>
      </c>
      <c r="Z37" s="74">
        <f>IF(COUNT(Sheet1!$B6:'Sheet1'!$C6)=2,Z$29*B6^2+Y$30*B6+Y$31,0)</f>
        <v>0</v>
      </c>
      <c r="AA37" s="74"/>
      <c r="AB37" s="74">
        <f t="shared" ref="AB37:AB72" ca="1" si="9">IF(COUNT($B6:$C6)=2,(C6-Z37)^2,0)</f>
        <v>0</v>
      </c>
      <c r="AC37" s="49"/>
      <c r="AD37" s="75">
        <f>IF(COUNT(Sheet1!$B6:'Sheet1'!$C6)=2,($Z$25/n-Z37)^2,0)</f>
        <v>0</v>
      </c>
      <c r="AE37" s="10" t="s">
        <v>0</v>
      </c>
    </row>
    <row r="38" spans="1:31">
      <c r="A38" s="10">
        <f t="shared" ca="1" si="7"/>
        <v>0.716383983101747</v>
      </c>
      <c r="B38" s="33">
        <f ca="1">IF(A38&gt;0.5,Sheet1!$B39,Sheet1!$B38)</f>
        <v>0</v>
      </c>
      <c r="C38" s="99">
        <f ca="1">IF(A38&gt;0.5,Sheet1!$C39,Sheet1!$C38)</f>
        <v>0</v>
      </c>
      <c r="D38" s="10"/>
      <c r="E38" s="10"/>
      <c r="F38" s="10"/>
      <c r="G38" s="10"/>
      <c r="H38" s="10"/>
      <c r="I38" s="10"/>
      <c r="J38" s="34">
        <f>Sheet1!$J38</f>
        <v>0</v>
      </c>
      <c r="K38" s="35" t="str">
        <f>IF(COUNT(Sheet1!$J38)=1,(-Y$30+SQRT(Y$30*Y$30-4*Z$29*(Y$31-J38)))/(2*Z$29),"")</f>
        <v/>
      </c>
      <c r="L38" s="36"/>
      <c r="M38" s="101"/>
      <c r="N38" s="18">
        <f t="shared" ca="1" si="0"/>
        <v>0</v>
      </c>
      <c r="O38" s="10">
        <f t="shared" ca="1" si="1"/>
        <v>0</v>
      </c>
      <c r="P38" s="10">
        <f t="shared" ca="1" si="2"/>
        <v>0</v>
      </c>
      <c r="Q38" s="10">
        <f t="shared" ca="1" si="3"/>
        <v>0</v>
      </c>
      <c r="R38" s="10">
        <f t="shared" ca="1" si="4"/>
        <v>0</v>
      </c>
      <c r="S38" s="10">
        <f t="shared" ca="1" si="5"/>
        <v>0</v>
      </c>
      <c r="T38" s="10">
        <f t="shared" ca="1" si="6"/>
        <v>0</v>
      </c>
      <c r="U38" s="10"/>
      <c r="V38" s="10"/>
      <c r="W38" s="10"/>
      <c r="X38" s="10"/>
      <c r="Y38" s="73">
        <f>IF(COUNT(Sheet1!$B7:'Sheet1'!$C7)=2,(C7-Z$25/n)^2,0)</f>
        <v>0</v>
      </c>
      <c r="Z38" s="74">
        <f>IF(COUNT(Sheet1!$B7:'Sheet1'!$C7)=2,Z$29*B7^2+Y$30*B7+Y$31,0)</f>
        <v>0</v>
      </c>
      <c r="AA38" s="59"/>
      <c r="AB38" s="74">
        <f t="shared" ca="1" si="9"/>
        <v>0</v>
      </c>
      <c r="AC38" s="32"/>
      <c r="AD38" s="75">
        <f>IF(COUNT(Sheet1!$B7:'Sheet1'!$C7)=2,($Z$25/n-Z38)^2,0)</f>
        <v>0</v>
      </c>
      <c r="AE38" s="10"/>
    </row>
    <row r="39" spans="1:31">
      <c r="A39" s="10">
        <f t="shared" ca="1" si="7"/>
        <v>0.98317987258842487</v>
      </c>
      <c r="B39" s="33">
        <f ca="1">IF(A39&gt;0.5,Sheet1!$B40,Sheet1!$B39)</f>
        <v>0</v>
      </c>
      <c r="C39" s="99">
        <f ca="1">IF(A39&gt;0.5,Sheet1!$C40,Sheet1!$C39)</f>
        <v>0</v>
      </c>
      <c r="D39" s="10"/>
      <c r="E39" s="10"/>
      <c r="F39" s="10"/>
      <c r="G39" s="10"/>
      <c r="H39" s="10"/>
      <c r="I39" s="10"/>
      <c r="J39" s="34">
        <f>Sheet1!$J39</f>
        <v>0</v>
      </c>
      <c r="K39" s="35" t="str">
        <f>IF(COUNT(Sheet1!$J39)=1,(-Y$30+SQRT(Y$30*Y$30-4*Z$29*(Y$31-J39)))/(2*Z$29),"")</f>
        <v/>
      </c>
      <c r="L39" s="36"/>
      <c r="M39" s="101"/>
      <c r="N39" s="18">
        <f t="shared" ca="1" si="0"/>
        <v>0</v>
      </c>
      <c r="O39" s="10">
        <f t="shared" ca="1" si="1"/>
        <v>0</v>
      </c>
      <c r="P39" s="10">
        <f t="shared" ca="1" si="2"/>
        <v>0</v>
      </c>
      <c r="Q39" s="10">
        <f t="shared" ca="1" si="3"/>
        <v>0</v>
      </c>
      <c r="R39" s="10">
        <f t="shared" ca="1" si="4"/>
        <v>0</v>
      </c>
      <c r="S39" s="10">
        <f t="shared" ca="1" si="5"/>
        <v>0</v>
      </c>
      <c r="T39" s="10">
        <f t="shared" ca="1" si="6"/>
        <v>0</v>
      </c>
      <c r="U39" s="10"/>
      <c r="V39" s="10"/>
      <c r="W39" s="10"/>
      <c r="X39" s="10"/>
      <c r="Y39" s="73">
        <f>IF(COUNT(Sheet1!$B8:'Sheet1'!$C8)=2,(C8-Z$25/n)^2,0)</f>
        <v>0</v>
      </c>
      <c r="Z39" s="74">
        <f>IF(COUNT(Sheet1!$B8:'Sheet1'!$C8)=2,Z$29*B8^2+Y$30*B8+Y$31,0)</f>
        <v>0</v>
      </c>
      <c r="AA39" s="59"/>
      <c r="AB39" s="74">
        <f t="shared" ca="1" si="9"/>
        <v>0</v>
      </c>
      <c r="AC39" s="32"/>
      <c r="AD39" s="75">
        <f>IF(COUNT(Sheet1!$B8:'Sheet1'!$C8)=2,($Z$25/n-Z39)^2,0)</f>
        <v>0</v>
      </c>
      <c r="AE39" s="10"/>
    </row>
    <row r="40" spans="1:31">
      <c r="A40" s="10">
        <f t="shared" ca="1" si="7"/>
        <v>0.77266640281454546</v>
      </c>
      <c r="B40" s="33">
        <f ca="1">IF(A40&gt;0.5,Sheet1!$B41,Sheet1!$B40)</f>
        <v>0</v>
      </c>
      <c r="C40" s="99">
        <f ca="1">IF(A40&gt;0.5,Sheet1!$C41,Sheet1!$C40)</f>
        <v>0</v>
      </c>
      <c r="D40" s="10"/>
      <c r="E40" s="10"/>
      <c r="F40" s="10"/>
      <c r="G40" s="10"/>
      <c r="H40" s="10"/>
      <c r="I40" s="10"/>
      <c r="J40" s="34">
        <f>Sheet1!$J40</f>
        <v>0</v>
      </c>
      <c r="K40" s="35" t="str">
        <f>IF(COUNT(Sheet1!$J40)=1,(-Y$30+SQRT(Y$30*Y$30-4*Z$29*(Y$31-J40)))/(2*Z$29),"")</f>
        <v/>
      </c>
      <c r="L40" s="36"/>
      <c r="M40" s="101"/>
      <c r="N40" s="18">
        <f t="shared" ca="1" si="0"/>
        <v>0</v>
      </c>
      <c r="O40" s="10">
        <f t="shared" ca="1" si="1"/>
        <v>0</v>
      </c>
      <c r="P40" s="10">
        <f t="shared" ca="1" si="2"/>
        <v>0</v>
      </c>
      <c r="Q40" s="10">
        <f t="shared" ca="1" si="3"/>
        <v>0</v>
      </c>
      <c r="R40" s="10">
        <f t="shared" ca="1" si="4"/>
        <v>0</v>
      </c>
      <c r="S40" s="10">
        <f t="shared" ca="1" si="5"/>
        <v>0</v>
      </c>
      <c r="T40" s="10">
        <f t="shared" ca="1" si="6"/>
        <v>0</v>
      </c>
      <c r="U40" s="10"/>
      <c r="V40" s="10"/>
      <c r="W40" s="10"/>
      <c r="X40" s="10"/>
      <c r="Y40" s="73">
        <f>IF(COUNT(Sheet1!$B9:'Sheet1'!$C9)=2,(C9-Z$25/n)^2,0)</f>
        <v>0</v>
      </c>
      <c r="Z40" s="74">
        <f>IF(COUNT(Sheet1!$B9:'Sheet1'!$C9)=2,Z$29*B9^2+Y$30*B9+Y$31,0)</f>
        <v>0</v>
      </c>
      <c r="AA40" s="59"/>
      <c r="AB40" s="74">
        <f t="shared" ca="1" si="9"/>
        <v>0</v>
      </c>
      <c r="AC40" s="32"/>
      <c r="AD40" s="75">
        <f>IF(COUNT(Sheet1!$B9:'Sheet1'!$C9)=2,($Z$25/n-Z40)^2,0)</f>
        <v>0</v>
      </c>
      <c r="AE40" s="10"/>
    </row>
    <row r="41" spans="1:31">
      <c r="A41" s="10">
        <f t="shared" ca="1" si="7"/>
        <v>0.34382934453369907</v>
      </c>
      <c r="B41" s="33">
        <f ca="1">IF(A41&gt;0.5,Sheet1!$B42,Sheet1!$B41)</f>
        <v>0</v>
      </c>
      <c r="C41" s="99">
        <f ca="1">IF(A41&gt;0.5,Sheet1!$C42,Sheet1!$C41)</f>
        <v>0</v>
      </c>
      <c r="D41" s="10"/>
      <c r="E41" s="10"/>
      <c r="F41" s="10"/>
      <c r="G41" s="10"/>
      <c r="H41" s="10"/>
      <c r="I41" s="10"/>
      <c r="J41" s="34">
        <f>Sheet1!$J41</f>
        <v>0</v>
      </c>
      <c r="K41" s="35" t="str">
        <f>IF(COUNT(Sheet1!$J41)=1,(-Y$30+SQRT(Y$30*Y$30-4*Z$29*(Y$31-J41)))/(2*Z$29),"")</f>
        <v/>
      </c>
      <c r="L41" s="36"/>
      <c r="M41" s="101"/>
      <c r="N41" s="18">
        <f t="shared" ca="1" si="0"/>
        <v>0</v>
      </c>
      <c r="O41" s="10">
        <f t="shared" ca="1" si="1"/>
        <v>0</v>
      </c>
      <c r="P41" s="10">
        <f t="shared" ca="1" si="2"/>
        <v>0</v>
      </c>
      <c r="Q41" s="10">
        <f t="shared" ca="1" si="3"/>
        <v>0</v>
      </c>
      <c r="R41" s="10">
        <f t="shared" ca="1" si="4"/>
        <v>0</v>
      </c>
      <c r="S41" s="10">
        <f t="shared" ca="1" si="5"/>
        <v>0</v>
      </c>
      <c r="T41" s="10">
        <f t="shared" ca="1" si="6"/>
        <v>0</v>
      </c>
      <c r="U41" s="10"/>
      <c r="V41" s="10"/>
      <c r="W41" s="10"/>
      <c r="X41" s="10"/>
      <c r="Y41" s="73">
        <f>IF(COUNT(Sheet1!$B10:'Sheet1'!$C10)=2,(C10-Z$25/n)^2,0)</f>
        <v>0</v>
      </c>
      <c r="Z41" s="74">
        <f>IF(COUNT(Sheet1!$B10:'Sheet1'!$C10)=2,Z$29*B10^2+Y$30*B10+Y$31,0)</f>
        <v>0</v>
      </c>
      <c r="AA41" s="59"/>
      <c r="AB41" s="74">
        <f t="shared" ca="1" si="9"/>
        <v>0</v>
      </c>
      <c r="AC41" s="32"/>
      <c r="AD41" s="75">
        <f>IF(COUNT(Sheet1!$B10:'Sheet1'!$C10)=2,($Z$25/n-Z41)^2,0)</f>
        <v>0</v>
      </c>
      <c r="AE41" s="10"/>
    </row>
    <row r="42" spans="1:31">
      <c r="A42" s="10">
        <f t="shared" ca="1" si="7"/>
        <v>0.59370737668835405</v>
      </c>
      <c r="B42" s="33">
        <f ca="1">IF(A42&gt;0.5,Sheet1!$B43,Sheet1!$B42)</f>
        <v>0</v>
      </c>
      <c r="C42" s="99">
        <f ca="1">IF(A42&gt;0.5,Sheet1!$C43,Sheet1!$C42)</f>
        <v>0</v>
      </c>
      <c r="D42" s="72"/>
      <c r="E42" s="10"/>
      <c r="F42" s="10"/>
      <c r="G42" s="10"/>
      <c r="H42" s="10"/>
      <c r="I42" s="10"/>
      <c r="J42" s="34">
        <f>Sheet1!$J42</f>
        <v>0</v>
      </c>
      <c r="K42" s="35" t="str">
        <f>IF(COUNT(Sheet1!$J42)=1,(-Y$30+SQRT(Y$30*Y$30-4*Z$29*(Y$31-J42)))/(2*Z$29),"")</f>
        <v/>
      </c>
      <c r="L42" s="36"/>
      <c r="M42" s="101"/>
      <c r="N42" s="18">
        <f t="shared" ca="1" si="0"/>
        <v>0</v>
      </c>
      <c r="O42" s="10">
        <f t="shared" ca="1" si="1"/>
        <v>0</v>
      </c>
      <c r="P42" s="10">
        <f t="shared" ca="1" si="2"/>
        <v>0</v>
      </c>
      <c r="Q42" s="10">
        <f t="shared" ca="1" si="3"/>
        <v>0</v>
      </c>
      <c r="R42" s="10">
        <f t="shared" ca="1" si="4"/>
        <v>0</v>
      </c>
      <c r="S42" s="10">
        <f t="shared" ca="1" si="5"/>
        <v>0</v>
      </c>
      <c r="T42" s="10">
        <f t="shared" ca="1" si="6"/>
        <v>0</v>
      </c>
      <c r="U42" s="10"/>
      <c r="V42" s="10"/>
      <c r="W42" s="10"/>
      <c r="X42" s="10"/>
      <c r="Y42" s="73">
        <f>IF(COUNT(Sheet1!$B11:'Sheet1'!$C11)=2,(C11-Z$25/n)^2,0)</f>
        <v>0</v>
      </c>
      <c r="Z42" s="74">
        <f>IF(COUNT(Sheet1!$B11:'Sheet1'!$C11)=2,Z$29*B11^2+Y$30*B11+Y$31,0)</f>
        <v>0</v>
      </c>
      <c r="AA42" s="59"/>
      <c r="AB42" s="74">
        <f t="shared" ca="1" si="9"/>
        <v>0</v>
      </c>
      <c r="AC42" s="32"/>
      <c r="AD42" s="75">
        <f>IF(COUNT(Sheet1!$B11:'Sheet1'!$C11)=2,($Z$25/n-Z42)^2,0)</f>
        <v>0</v>
      </c>
      <c r="AE42" s="10"/>
    </row>
    <row r="43" spans="1:31">
      <c r="A43" s="10">
        <f t="shared" ca="1" si="7"/>
        <v>0.77081712229701616</v>
      </c>
      <c r="B43" s="33">
        <f ca="1">IF(A43&gt;0.5,Sheet1!$B44,Sheet1!$B43)</f>
        <v>0</v>
      </c>
      <c r="C43" s="99">
        <f ca="1">IF(A43&gt;0.5,Sheet1!$C44,Sheet1!$C43)</f>
        <v>0</v>
      </c>
      <c r="D43" s="10"/>
      <c r="E43" s="10"/>
      <c r="F43" s="10"/>
      <c r="G43" s="10"/>
      <c r="H43" s="10"/>
      <c r="I43" s="10"/>
      <c r="J43" s="34">
        <f>Sheet1!$J43</f>
        <v>0</v>
      </c>
      <c r="K43" s="35" t="str">
        <f>IF(COUNT(Sheet1!$J43)=1,(-Y$30+SQRT(Y$30*Y$30-4*Z$29*(Y$31-J43)))/(2*Z$29),"")</f>
        <v/>
      </c>
      <c r="L43" s="36"/>
      <c r="M43" s="101"/>
      <c r="N43" s="18">
        <f t="shared" ca="1" si="0"/>
        <v>0</v>
      </c>
      <c r="O43" s="10">
        <f t="shared" ca="1" si="1"/>
        <v>0</v>
      </c>
      <c r="P43" s="10">
        <f t="shared" ca="1" si="2"/>
        <v>0</v>
      </c>
      <c r="Q43" s="10">
        <f t="shared" ca="1" si="3"/>
        <v>0</v>
      </c>
      <c r="R43" s="10">
        <f t="shared" ca="1" si="4"/>
        <v>0</v>
      </c>
      <c r="S43" s="10">
        <f t="shared" ca="1" si="5"/>
        <v>0</v>
      </c>
      <c r="T43" s="10">
        <f t="shared" ca="1" si="6"/>
        <v>0</v>
      </c>
      <c r="U43" s="10"/>
      <c r="V43" s="10"/>
      <c r="W43" s="10"/>
      <c r="X43" s="10"/>
      <c r="Y43" s="73">
        <f>IF(COUNT(Sheet1!$B12:'Sheet1'!$C12)=2,(C12-Z$25/n)^2,0)</f>
        <v>0</v>
      </c>
      <c r="Z43" s="74">
        <f>IF(COUNT(Sheet1!$B12:'Sheet1'!$C12)=2,Z$29*B12^2+Y$30*B12+Y$31,0)</f>
        <v>0</v>
      </c>
      <c r="AA43" s="59"/>
      <c r="AB43" s="74">
        <f t="shared" ca="1" si="9"/>
        <v>0</v>
      </c>
      <c r="AC43" s="32"/>
      <c r="AD43" s="75">
        <f>IF(COUNT(Sheet1!$B12:'Sheet1'!$C12)=2,($Z$25/n-Z43)^2,0)</f>
        <v>0</v>
      </c>
      <c r="AE43" s="10"/>
    </row>
    <row r="44" spans="1:31">
      <c r="A44" s="10">
        <f t="shared" ca="1" si="7"/>
        <v>0.57456669734738142</v>
      </c>
      <c r="B44" s="33">
        <f ca="1">IF(A44&gt;0.5,Sheet1!$B45,Sheet1!$B44)</f>
        <v>0</v>
      </c>
      <c r="C44" s="99">
        <f ca="1">IF(A44&gt;0.5,Sheet1!$C45,Sheet1!$C44)</f>
        <v>0</v>
      </c>
      <c r="D44" s="10"/>
      <c r="E44" s="10"/>
      <c r="F44" s="10"/>
      <c r="G44" s="10"/>
      <c r="H44" s="10"/>
      <c r="I44" s="10"/>
      <c r="J44" s="34">
        <f>Sheet1!$J44</f>
        <v>0</v>
      </c>
      <c r="K44" s="35" t="str">
        <f>IF(COUNT(Sheet1!$J44)=1,(-Y$30+SQRT(Y$30*Y$30-4*Z$29*(Y$31-J44)))/(2*Z$29),"")</f>
        <v/>
      </c>
      <c r="L44" s="36"/>
      <c r="M44" s="101"/>
      <c r="N44" s="18">
        <f t="shared" ca="1" si="0"/>
        <v>0</v>
      </c>
      <c r="O44" s="10">
        <f t="shared" ca="1" si="1"/>
        <v>0</v>
      </c>
      <c r="P44" s="10">
        <f t="shared" ca="1" si="2"/>
        <v>0</v>
      </c>
      <c r="Q44" s="10">
        <f t="shared" ca="1" si="3"/>
        <v>0</v>
      </c>
      <c r="R44" s="10">
        <f t="shared" ca="1" si="4"/>
        <v>0</v>
      </c>
      <c r="S44" s="10">
        <f t="shared" ca="1" si="5"/>
        <v>0</v>
      </c>
      <c r="T44" s="10">
        <f t="shared" ca="1" si="6"/>
        <v>0</v>
      </c>
      <c r="U44" s="10"/>
      <c r="V44" s="10"/>
      <c r="W44" s="10"/>
      <c r="X44" s="10"/>
      <c r="Y44" s="73">
        <f>IF(COUNT(Sheet1!$B13:'Sheet1'!$C13)=2,(C13-Z$25/n)^2,0)</f>
        <v>0</v>
      </c>
      <c r="Z44" s="74">
        <f>IF(COUNT(Sheet1!$B13:'Sheet1'!$C13)=2,Z$29*B13^2+Y$30*B13+Y$31,0)</f>
        <v>0</v>
      </c>
      <c r="AA44" s="32"/>
      <c r="AB44" s="74">
        <f t="shared" ca="1" si="9"/>
        <v>0</v>
      </c>
      <c r="AC44" s="32"/>
      <c r="AD44" s="75">
        <f>IF(COUNT(Sheet1!$B13:'Sheet1'!$C13)=2,($Z$25/n-Z44)^2,0)</f>
        <v>0</v>
      </c>
      <c r="AE44" s="10"/>
    </row>
    <row r="45" spans="1:31">
      <c r="A45" s="10">
        <f t="shared" ca="1" si="7"/>
        <v>0.46740821547027722</v>
      </c>
      <c r="B45" s="33">
        <f ca="1">IF(A45&gt;0.5,Sheet1!$B46,Sheet1!$B45)</f>
        <v>0</v>
      </c>
      <c r="C45" s="99">
        <f ca="1">IF(A45&gt;0.5,Sheet1!$C46,Sheet1!$C45)</f>
        <v>0</v>
      </c>
      <c r="D45" s="10"/>
      <c r="E45" s="10"/>
      <c r="F45" s="10"/>
      <c r="G45" s="10"/>
      <c r="H45" s="10"/>
      <c r="I45" s="10"/>
      <c r="J45" s="34">
        <f>Sheet1!$J45</f>
        <v>0</v>
      </c>
      <c r="K45" s="35" t="str">
        <f>IF(COUNT(Sheet1!$J45)=1,(-Y$30+SQRT(Y$30*Y$30-4*Z$29*(Y$31-J45)))/(2*Z$29),"")</f>
        <v/>
      </c>
      <c r="L45" s="36"/>
      <c r="M45" s="101"/>
      <c r="N45" s="18">
        <f t="shared" ca="1" si="0"/>
        <v>0</v>
      </c>
      <c r="O45" s="10">
        <f t="shared" ca="1" si="1"/>
        <v>0</v>
      </c>
      <c r="P45" s="10">
        <f t="shared" ca="1" si="2"/>
        <v>0</v>
      </c>
      <c r="Q45" s="10">
        <f t="shared" ca="1" si="3"/>
        <v>0</v>
      </c>
      <c r="R45" s="10">
        <f t="shared" ca="1" si="4"/>
        <v>0</v>
      </c>
      <c r="S45" s="10">
        <f t="shared" ca="1" si="5"/>
        <v>0</v>
      </c>
      <c r="T45" s="10">
        <f t="shared" ca="1" si="6"/>
        <v>0</v>
      </c>
      <c r="U45" s="10"/>
      <c r="V45" s="10"/>
      <c r="W45" s="10"/>
      <c r="X45" s="10"/>
      <c r="Y45" s="73">
        <f>IF(COUNT(Sheet1!$B14:'Sheet1'!$C14)=2,(C14-Z$25/n)^2,0)</f>
        <v>0</v>
      </c>
      <c r="Z45" s="74">
        <f>IF(COUNT(Sheet1!$B14:'Sheet1'!$C14)=2,Z$29*B14^2+Y$30*B14+Y$31,0)</f>
        <v>0</v>
      </c>
      <c r="AA45" s="59"/>
      <c r="AB45" s="74">
        <f t="shared" ca="1" si="9"/>
        <v>0</v>
      </c>
      <c r="AC45" s="32"/>
      <c r="AD45" s="75">
        <f>IF(COUNT(Sheet1!$B14:'Sheet1'!$C14)=2,($Z$25/n-Z45)^2,0)</f>
        <v>0</v>
      </c>
      <c r="AE45" s="10"/>
    </row>
    <row r="46" spans="1:31">
      <c r="A46" s="10">
        <f t="shared" ca="1" si="7"/>
        <v>0.75187437415373759</v>
      </c>
      <c r="B46" s="33">
        <f ca="1">IF(A46&gt;0.5,Sheet1!$B47,Sheet1!$B46)</f>
        <v>0</v>
      </c>
      <c r="C46" s="99">
        <f ca="1">IF(A46&gt;0.5,Sheet1!$C47,Sheet1!$C46)</f>
        <v>0</v>
      </c>
      <c r="D46" s="10"/>
      <c r="E46" s="10"/>
      <c r="F46" s="10"/>
      <c r="G46" s="10"/>
      <c r="H46" s="10"/>
      <c r="I46" s="10"/>
      <c r="J46" s="34">
        <f>Sheet1!$J46</f>
        <v>0</v>
      </c>
      <c r="K46" s="35" t="str">
        <f>IF(COUNT(Sheet1!$J46)=1,(-Y$30+SQRT(Y$30*Y$30-4*Z$29*(Y$31-J46)))/(2*Z$29),"")</f>
        <v/>
      </c>
      <c r="L46" s="36"/>
      <c r="M46" s="101"/>
      <c r="N46" s="18">
        <f t="shared" ca="1" si="0"/>
        <v>0</v>
      </c>
      <c r="O46" s="10">
        <f t="shared" ca="1" si="1"/>
        <v>0</v>
      </c>
      <c r="P46" s="10">
        <f t="shared" ca="1" si="2"/>
        <v>0</v>
      </c>
      <c r="Q46" s="10">
        <f t="shared" ca="1" si="3"/>
        <v>0</v>
      </c>
      <c r="R46" s="10">
        <f t="shared" ca="1" si="4"/>
        <v>0</v>
      </c>
      <c r="S46" s="10">
        <f t="shared" ca="1" si="5"/>
        <v>0</v>
      </c>
      <c r="T46" s="10">
        <f t="shared" ca="1" si="6"/>
        <v>0</v>
      </c>
      <c r="U46" s="10"/>
      <c r="V46" s="10"/>
      <c r="W46" s="10"/>
      <c r="X46" s="10"/>
      <c r="Y46" s="73">
        <f>IF(COUNT(Sheet1!$B15:'Sheet1'!$C15)=2,(C15-Z$25/n)^2,0)</f>
        <v>0</v>
      </c>
      <c r="Z46" s="74">
        <f>IF(COUNT(Sheet1!$B15:'Sheet1'!$C15)=2,Z$29*B15^2+Y$30*B15+Y$31,0)</f>
        <v>0</v>
      </c>
      <c r="AA46" s="59"/>
      <c r="AB46" s="74">
        <f t="shared" ca="1" si="9"/>
        <v>0</v>
      </c>
      <c r="AC46" s="32"/>
      <c r="AD46" s="75">
        <f>IF(COUNT(Sheet1!$B15:'Sheet1'!$C15)=2,($Z$25/n-Z46)^2,0)</f>
        <v>0</v>
      </c>
      <c r="AE46" s="10"/>
    </row>
    <row r="47" spans="1:31">
      <c r="A47" s="10">
        <f t="shared" ca="1" si="7"/>
        <v>0.71701663670100868</v>
      </c>
      <c r="B47" s="33">
        <f ca="1">IF(A47&gt;0.5,Sheet1!$B48,Sheet1!$B47)</f>
        <v>0</v>
      </c>
      <c r="C47" s="99">
        <f ca="1">IF(A47&gt;0.5,Sheet1!$C48,Sheet1!$C47)</f>
        <v>0</v>
      </c>
      <c r="D47" s="10"/>
      <c r="E47" s="10"/>
      <c r="F47" s="10"/>
      <c r="G47" s="10"/>
      <c r="H47" s="10"/>
      <c r="I47" s="10"/>
      <c r="J47" s="34">
        <f>Sheet1!$J47</f>
        <v>0</v>
      </c>
      <c r="K47" s="35" t="str">
        <f>IF(COUNT(Sheet1!$J47)=1,(-Y$30+SQRT(Y$30*Y$30-4*Z$29*(Y$31-J47)))/(2*Z$29),"")</f>
        <v/>
      </c>
      <c r="L47" s="36"/>
      <c r="M47" s="101"/>
      <c r="N47" s="18">
        <f t="shared" ca="1" si="0"/>
        <v>0</v>
      </c>
      <c r="O47" s="10">
        <f t="shared" ca="1" si="1"/>
        <v>0</v>
      </c>
      <c r="P47" s="10">
        <f t="shared" ca="1" si="2"/>
        <v>0</v>
      </c>
      <c r="Q47" s="10">
        <f t="shared" ca="1" si="3"/>
        <v>0</v>
      </c>
      <c r="R47" s="10">
        <f t="shared" ca="1" si="4"/>
        <v>0</v>
      </c>
      <c r="S47" s="10">
        <f t="shared" ca="1" si="5"/>
        <v>0</v>
      </c>
      <c r="T47" s="10">
        <f t="shared" ca="1" si="6"/>
        <v>0</v>
      </c>
      <c r="U47" s="10"/>
      <c r="V47" s="10"/>
      <c r="W47" s="10"/>
      <c r="X47" s="10"/>
      <c r="Y47" s="73">
        <f>IF(COUNT(Sheet1!$B16:'Sheet1'!$C16)=2,(C16-Z$25/n)^2,0)</f>
        <v>0</v>
      </c>
      <c r="Z47" s="74">
        <f>IF(COUNT(Sheet1!$B16:'Sheet1'!$C16)=2,Z$29*B16^2+Y$30*B16+Y$31,0)</f>
        <v>0</v>
      </c>
      <c r="AA47" s="59"/>
      <c r="AB47" s="74">
        <f t="shared" ca="1" si="9"/>
        <v>0</v>
      </c>
      <c r="AC47" s="32"/>
      <c r="AD47" s="75">
        <f>IF(COUNT(Sheet1!$B16:'Sheet1'!$C16)=2,($Z$25/n-Z47)^2,0)</f>
        <v>0</v>
      </c>
      <c r="AE47" s="10"/>
    </row>
    <row r="48" spans="1:31">
      <c r="A48" s="10">
        <f t="shared" ca="1" si="7"/>
        <v>0.24915836683549808</v>
      </c>
      <c r="B48" s="33">
        <f ca="1">IF(A48&gt;0.5,Sheet1!$B49,Sheet1!$B48)</f>
        <v>0</v>
      </c>
      <c r="C48" s="99">
        <f ca="1">IF(A48&gt;0.5,Sheet1!$C49,Sheet1!$C48)</f>
        <v>0</v>
      </c>
      <c r="D48" s="10"/>
      <c r="E48" s="10"/>
      <c r="F48" s="10"/>
      <c r="G48" s="10"/>
      <c r="H48" s="10"/>
      <c r="I48" s="10"/>
      <c r="J48" s="34">
        <f>Sheet1!$J48</f>
        <v>0</v>
      </c>
      <c r="K48" s="35" t="str">
        <f>IF(COUNT(Sheet1!$J48)=1,(-Y$30+SQRT(Y$30*Y$30-4*Z$29*(Y$31-J48)))/(2*Z$29),"")</f>
        <v/>
      </c>
      <c r="L48" s="36"/>
      <c r="M48" s="101"/>
      <c r="N48" s="18">
        <f t="shared" ca="1" si="0"/>
        <v>0</v>
      </c>
      <c r="O48" s="10">
        <f t="shared" ca="1" si="1"/>
        <v>0</v>
      </c>
      <c r="P48" s="10">
        <f t="shared" ca="1" si="2"/>
        <v>0</v>
      </c>
      <c r="Q48" s="10">
        <f t="shared" ca="1" si="3"/>
        <v>0</v>
      </c>
      <c r="R48" s="10">
        <f t="shared" ca="1" si="4"/>
        <v>0</v>
      </c>
      <c r="S48" s="10">
        <f t="shared" ca="1" si="5"/>
        <v>0</v>
      </c>
      <c r="T48" s="10">
        <f t="shared" ca="1" si="6"/>
        <v>0</v>
      </c>
      <c r="U48" s="10"/>
      <c r="V48" s="10"/>
      <c r="W48" s="10"/>
      <c r="X48" s="10"/>
      <c r="Y48" s="73">
        <f>IF(COUNT(Sheet1!$B17:'Sheet1'!$C17)=2,(C17-Z$25/n)^2,0)</f>
        <v>0</v>
      </c>
      <c r="Z48" s="74">
        <f>IF(COUNT(Sheet1!$B17:'Sheet1'!$C17)=2,Z$29*B17^2+Y$30*B17+Y$31,0)</f>
        <v>0</v>
      </c>
      <c r="AA48" s="59"/>
      <c r="AB48" s="74">
        <f t="shared" ca="1" si="9"/>
        <v>0</v>
      </c>
      <c r="AC48" s="32"/>
      <c r="AD48" s="75">
        <f>IF(COUNT(Sheet1!$B17:'Sheet1'!$C17)=2,($Z$25/n-Z48)^2,0)</f>
        <v>0</v>
      </c>
      <c r="AE48" s="10"/>
    </row>
    <row r="49" spans="1:31">
      <c r="A49" s="10">
        <f t="shared" ca="1" si="7"/>
        <v>0.21642122812997699</v>
      </c>
      <c r="B49" s="33">
        <f ca="1">IF(A49&gt;0.5,Sheet1!$B50,Sheet1!$B49)</f>
        <v>0</v>
      </c>
      <c r="C49" s="99">
        <f ca="1">IF(A49&gt;0.5,Sheet1!$C50,Sheet1!$C49)</f>
        <v>0</v>
      </c>
      <c r="D49" s="10"/>
      <c r="E49" s="10"/>
      <c r="F49" s="10"/>
      <c r="G49" s="10"/>
      <c r="H49" s="10"/>
      <c r="I49" s="10"/>
      <c r="J49" s="34">
        <f>Sheet1!$J49</f>
        <v>0</v>
      </c>
      <c r="K49" s="35" t="str">
        <f>IF(COUNT(Sheet1!$J49)=1,(-Y$30+SQRT(Y$30*Y$30-4*Z$29*(Y$31-J49)))/(2*Z$29),"")</f>
        <v/>
      </c>
      <c r="L49" s="36"/>
      <c r="M49" s="101"/>
      <c r="N49" s="18">
        <f t="shared" ca="1" si="0"/>
        <v>0</v>
      </c>
      <c r="O49" s="10">
        <f t="shared" ca="1" si="1"/>
        <v>0</v>
      </c>
      <c r="P49" s="10">
        <f t="shared" ca="1" si="2"/>
        <v>0</v>
      </c>
      <c r="Q49" s="10">
        <f t="shared" ca="1" si="3"/>
        <v>0</v>
      </c>
      <c r="R49" s="10">
        <f t="shared" ca="1" si="4"/>
        <v>0</v>
      </c>
      <c r="S49" s="10">
        <f t="shared" ca="1" si="5"/>
        <v>0</v>
      </c>
      <c r="T49" s="10">
        <f t="shared" ca="1" si="6"/>
        <v>0</v>
      </c>
      <c r="U49" s="10"/>
      <c r="V49" s="10"/>
      <c r="W49" s="10"/>
      <c r="X49" s="10"/>
      <c r="Y49" s="73">
        <f>IF(COUNT(Sheet1!$B18:'Sheet1'!$C18)=2,(C18-Z$25/n)^2,0)</f>
        <v>0</v>
      </c>
      <c r="Z49" s="74">
        <f>IF(COUNT(Sheet1!$B18:'Sheet1'!$C18)=2,Z$29*B18^2+Y$30*B18+Y$31,0)</f>
        <v>0</v>
      </c>
      <c r="AA49" s="59"/>
      <c r="AB49" s="74">
        <f t="shared" ca="1" si="9"/>
        <v>0</v>
      </c>
      <c r="AC49" s="32"/>
      <c r="AD49" s="75">
        <f>IF(COUNT(Sheet1!$B18:'Sheet1'!$C18)=2,($Z$25/n-Z49)^2,0)</f>
        <v>0</v>
      </c>
      <c r="AE49" s="10"/>
    </row>
    <row r="50" spans="1:31">
      <c r="A50" s="10">
        <f t="shared" ca="1" si="7"/>
        <v>0.91593884069333398</v>
      </c>
      <c r="B50" s="33">
        <f ca="1">IF(A50&gt;0.5,Sheet1!$B51,Sheet1!$B50)</f>
        <v>0</v>
      </c>
      <c r="C50" s="99">
        <f ca="1">IF(A50&gt;0.5,Sheet1!$C51,Sheet1!$C50)</f>
        <v>0</v>
      </c>
      <c r="D50" s="10"/>
      <c r="E50" s="10"/>
      <c r="F50" s="10"/>
      <c r="G50" s="10"/>
      <c r="H50" s="10"/>
      <c r="I50" s="10"/>
      <c r="J50" s="34">
        <f>Sheet1!$J50</f>
        <v>0</v>
      </c>
      <c r="K50" s="35" t="str">
        <f>IF(COUNT(Sheet1!$J50)=1,(-Y$30+SQRT(Y$30*Y$30-4*Z$29*(Y$31-J50)))/(2*Z$29),"")</f>
        <v/>
      </c>
      <c r="L50" s="36"/>
      <c r="M50" s="101"/>
      <c r="N50" s="18">
        <f t="shared" ca="1" si="0"/>
        <v>0</v>
      </c>
      <c r="O50" s="10">
        <f t="shared" ca="1" si="1"/>
        <v>0</v>
      </c>
      <c r="P50" s="10">
        <f t="shared" ca="1" si="2"/>
        <v>0</v>
      </c>
      <c r="Q50" s="10">
        <f t="shared" ca="1" si="3"/>
        <v>0</v>
      </c>
      <c r="R50" s="10">
        <f t="shared" ca="1" si="4"/>
        <v>0</v>
      </c>
      <c r="S50" s="10">
        <f t="shared" ca="1" si="5"/>
        <v>0</v>
      </c>
      <c r="T50" s="10">
        <f t="shared" ca="1" si="6"/>
        <v>0</v>
      </c>
      <c r="U50" s="10"/>
      <c r="V50" s="10"/>
      <c r="W50" s="10"/>
      <c r="X50" s="10"/>
      <c r="Y50" s="73">
        <f>IF(COUNT(Sheet1!$B19:'Sheet1'!$C19)=2,(C19-Z$25/n)^2,0)</f>
        <v>0</v>
      </c>
      <c r="Z50" s="74">
        <f>IF(COUNT(Sheet1!$B19:'Sheet1'!$C19)=2,Z$29*B19^2+Y$30*B19+Y$31,0)</f>
        <v>0</v>
      </c>
      <c r="AA50" s="59"/>
      <c r="AB50" s="74">
        <f t="shared" ca="1" si="9"/>
        <v>0</v>
      </c>
      <c r="AC50" s="32"/>
      <c r="AD50" s="75">
        <f>IF(COUNT(Sheet1!$B19:'Sheet1'!$C19)=2,($Z$25/n-Z50)^2,0)</f>
        <v>0</v>
      </c>
      <c r="AE50" s="10"/>
    </row>
    <row r="51" spans="1:31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80" t="str">
        <f>IF(COUNT(J51)=1,(-b+SQRT(b*b-4*a*(__c-J51)))/(2*a),"")</f>
        <v/>
      </c>
      <c r="L51" s="8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73">
        <f>IF(COUNT(Sheet1!$B20:'Sheet1'!$C20)=2,(C20-Z$25/n)^2,0)</f>
        <v>0</v>
      </c>
      <c r="Z51" s="74">
        <f>IF(COUNT(Sheet1!$B20:'Sheet1'!$C20)=2,Z$29*B20^2+Y$30*B20+Y$31,0)</f>
        <v>0</v>
      </c>
      <c r="AA51" s="59"/>
      <c r="AB51" s="74">
        <f t="shared" ca="1" si="9"/>
        <v>0</v>
      </c>
      <c r="AC51" s="32"/>
      <c r="AD51" s="75">
        <f>IF(COUNT(Sheet1!$B20:'Sheet1'!$C20)=2,($Z$25/n-Z51)^2,0)</f>
        <v>0</v>
      </c>
      <c r="AE51" s="10"/>
    </row>
    <row r="52" spans="1:31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73">
        <f>IF(COUNT(Sheet1!$B21:'Sheet1'!$C21)=2,(C21-Z$25/n)^2,0)</f>
        <v>0</v>
      </c>
      <c r="Z52" s="74">
        <f>IF(COUNT(Sheet1!$B21:'Sheet1'!$C21)=2,Z$29*B21^2+Y$30*B21+Y$31,0)</f>
        <v>0</v>
      </c>
      <c r="AA52" s="59"/>
      <c r="AB52" s="74">
        <f t="shared" ca="1" si="9"/>
        <v>0</v>
      </c>
      <c r="AC52" s="32"/>
      <c r="AD52" s="75">
        <f>IF(COUNT(Sheet1!$B21:'Sheet1'!$C21)=2,($Z$25/n-Z52)^2,0)</f>
        <v>0</v>
      </c>
      <c r="AE52" s="10"/>
    </row>
    <row r="53" spans="1:31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73">
        <f>IF(COUNT(Sheet1!$B22:'Sheet1'!$C22)=2,(C22-Z$25/n)^2,0)</f>
        <v>0</v>
      </c>
      <c r="Z53" s="74">
        <f>IF(COUNT(Sheet1!$B22:'Sheet1'!$C22)=2,Z$29*B22^2+Y$30*B22+Y$31,0)</f>
        <v>0</v>
      </c>
      <c r="AA53" s="59"/>
      <c r="AB53" s="74">
        <f t="shared" ca="1" si="9"/>
        <v>0</v>
      </c>
      <c r="AC53" s="32"/>
      <c r="AD53" s="75">
        <f>IF(COUNT(Sheet1!$B22:'Sheet1'!$C22)=2,($Z$25/n-Z53)^2,0)</f>
        <v>0</v>
      </c>
      <c r="AE53" s="10"/>
    </row>
    <row r="54" spans="1:31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73">
        <f>IF(COUNT(Sheet1!$B23:'Sheet1'!$C23)=2,(C23-Z$25/n)^2,0)</f>
        <v>0</v>
      </c>
      <c r="Z54" s="74">
        <f>IF(COUNT(Sheet1!$B23:'Sheet1'!$C23)=2,Z$29*B23^2+Y$30*B23+Y$31,0)</f>
        <v>0</v>
      </c>
      <c r="AA54" s="59"/>
      <c r="AB54" s="74">
        <f t="shared" ca="1" si="9"/>
        <v>0</v>
      </c>
      <c r="AC54" s="32"/>
      <c r="AD54" s="75">
        <f>IF(COUNT(Sheet1!$B23:'Sheet1'!$C23)=2,($Z$25/n-Z54)^2,0)</f>
        <v>0</v>
      </c>
      <c r="AE54" s="10"/>
    </row>
    <row r="55" spans="1:31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73">
        <f>IF(COUNT(Sheet1!$B24:'Sheet1'!$C24)=2,(C24-Z$25/n)^2,0)</f>
        <v>0</v>
      </c>
      <c r="Z55" s="74">
        <f>IF(COUNT(Sheet1!$B24:'Sheet1'!$C24)=2,Z$29*B24^2+Y$30*B24+Y$31,0)</f>
        <v>0</v>
      </c>
      <c r="AA55" s="59"/>
      <c r="AB55" s="74">
        <f t="shared" ca="1" si="9"/>
        <v>0</v>
      </c>
      <c r="AC55" s="32"/>
      <c r="AD55" s="75">
        <f>IF(COUNT(Sheet1!$B24:'Sheet1'!$C24)=2,($Z$25/n-Z55)^2,0)</f>
        <v>0</v>
      </c>
      <c r="AE55" s="10"/>
    </row>
    <row r="56" spans="1:31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73">
        <f>IF(COUNT(Sheet1!$B25:'Sheet1'!$C25)=2,(C25-Z$25/n)^2,0)</f>
        <v>0</v>
      </c>
      <c r="Z56" s="74">
        <f>IF(COUNT(Sheet1!$B25:'Sheet1'!$C25)=2,Z$29*B25^2+Y$30*B25+Y$31,0)</f>
        <v>0</v>
      </c>
      <c r="AA56" s="56"/>
      <c r="AB56" s="74">
        <f t="shared" ca="1" si="9"/>
        <v>0</v>
      </c>
      <c r="AC56" s="56"/>
      <c r="AD56" s="75">
        <f>IF(COUNT(Sheet1!$B25:'Sheet1'!$C25)=2,($Z$25/n-Z56)^2,0)</f>
        <v>0</v>
      </c>
      <c r="AE56" s="10"/>
    </row>
    <row r="57" spans="1:31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73">
        <f>IF(COUNT(Sheet1!$B26:'Sheet1'!$C26)=2,(C26-Z$25/n)^2,0)</f>
        <v>0</v>
      </c>
      <c r="Z57" s="74">
        <f>IF(COUNT(Sheet1!$B26:'Sheet1'!$C26)=2,Z$29*B26^2+Y$30*B26+Y$31,0)</f>
        <v>0</v>
      </c>
      <c r="AA57" s="56"/>
      <c r="AB57" s="74">
        <f t="shared" ca="1" si="9"/>
        <v>0</v>
      </c>
      <c r="AC57" s="56"/>
      <c r="AD57" s="75">
        <f>IF(COUNT(Sheet1!$B26:'Sheet1'!$C26)=2,($Z$25/n-Z57)^2,0)</f>
        <v>0</v>
      </c>
      <c r="AE57" s="10"/>
    </row>
    <row r="58" spans="1:31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73">
        <f>IF(COUNT(Sheet1!$B27:'Sheet1'!$C27)=2,(C27-Z$25/n)^2,0)</f>
        <v>0</v>
      </c>
      <c r="Z58" s="74">
        <f>IF(COUNT(Sheet1!$B27:'Sheet1'!$C27)=2,Z$29*B27^2+Y$30*B27+Y$31,0)</f>
        <v>0</v>
      </c>
      <c r="AA58" s="56"/>
      <c r="AB58" s="74">
        <f t="shared" ca="1" si="9"/>
        <v>0</v>
      </c>
      <c r="AC58" s="56"/>
      <c r="AD58" s="75">
        <f>IF(COUNT(Sheet1!$B27:'Sheet1'!$C27)=2,($Z$25/n-Z58)^2,0)</f>
        <v>0</v>
      </c>
      <c r="AE58" s="10"/>
    </row>
    <row r="59" spans="1:31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73">
        <f>IF(COUNT(Sheet1!$B28:'Sheet1'!$C28)=2,(C28-Z$25/n)^2,0)</f>
        <v>0</v>
      </c>
      <c r="Z59" s="74">
        <f>IF(COUNT(Sheet1!$B28:'Sheet1'!$C28)=2,Z$29*B28^2+Y$30*B28+Y$31,0)</f>
        <v>0</v>
      </c>
      <c r="AA59" s="56"/>
      <c r="AB59" s="74">
        <f t="shared" ca="1" si="9"/>
        <v>0</v>
      </c>
      <c r="AC59" s="56"/>
      <c r="AD59" s="75">
        <f>IF(COUNT(Sheet1!$B28:'Sheet1'!$C28)=2,($Z$25/n-Z59)^2,0)</f>
        <v>0</v>
      </c>
      <c r="AE59" s="10"/>
    </row>
    <row r="60" spans="1:31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73">
        <f>IF(COUNT(Sheet1!$B29:'Sheet1'!$C29)=2,(C29-Z$25/n)^2,0)</f>
        <v>0</v>
      </c>
      <c r="Z60" s="74">
        <f>IF(COUNT(Sheet1!$B29:'Sheet1'!$C29)=2,Z$29*B29^2+Y$30*B29+Y$31,0)</f>
        <v>0</v>
      </c>
      <c r="AA60" s="56"/>
      <c r="AB60" s="74">
        <f t="shared" ca="1" si="9"/>
        <v>0</v>
      </c>
      <c r="AC60" s="56"/>
      <c r="AD60" s="75">
        <f>IF(COUNT(Sheet1!$B29:'Sheet1'!$C29)=2,($Z$25/n-Z60)^2,0)</f>
        <v>0</v>
      </c>
      <c r="AE60" s="10"/>
    </row>
    <row r="61" spans="1:31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73">
        <f>IF(COUNT(Sheet1!$B30:'Sheet1'!$C30)=2,(C30-Z$25/n)^2,0)</f>
        <v>0</v>
      </c>
      <c r="Z61" s="74">
        <f>IF(COUNT(Sheet1!$B30:'Sheet1'!$C30)=2,Z$29*B30^2+Y$30*B30+Y$31,0)</f>
        <v>0</v>
      </c>
      <c r="AA61" s="56"/>
      <c r="AB61" s="74">
        <f t="shared" ca="1" si="9"/>
        <v>0</v>
      </c>
      <c r="AC61" s="56"/>
      <c r="AD61" s="75">
        <f>IF(COUNT(Sheet1!$B30:'Sheet1'!$C30)=2,($Z$25/n-Z61)^2,0)</f>
        <v>0</v>
      </c>
      <c r="AE61" s="10"/>
    </row>
    <row r="62" spans="1:31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73">
        <f>IF(COUNT(Sheet1!$B31:'Sheet1'!$C31)=2,(C31-Z$25/n)^2,0)</f>
        <v>0</v>
      </c>
      <c r="Z62" s="74">
        <f>IF(COUNT(Sheet1!$B31:'Sheet1'!$C31)=2,Z$29*B31^2+Y$30*B31+Y$31,0)</f>
        <v>0</v>
      </c>
      <c r="AA62" s="56"/>
      <c r="AB62" s="74">
        <f t="shared" ca="1" si="9"/>
        <v>0</v>
      </c>
      <c r="AC62" s="56"/>
      <c r="AD62" s="75">
        <f>IF(COUNT(Sheet1!$B31:'Sheet1'!$C31)=2,($Z$25/n-Z62)^2,0)</f>
        <v>0</v>
      </c>
      <c r="AE62" s="10"/>
    </row>
    <row r="63" spans="1:31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73">
        <f>IF(COUNT(Sheet1!$B32:'Sheet1'!$C32)=2,(C32-Z$25/n)^2,0)</f>
        <v>0</v>
      </c>
      <c r="Z63" s="74">
        <f>IF(COUNT(Sheet1!$B32:'Sheet1'!$C32)=2,Z$29*B32^2+Y$30*B32+Y$31,0)</f>
        <v>0</v>
      </c>
      <c r="AA63" s="56"/>
      <c r="AB63" s="74">
        <f t="shared" ca="1" si="9"/>
        <v>0</v>
      </c>
      <c r="AC63" s="56"/>
      <c r="AD63" s="75">
        <f>IF(COUNT(Sheet1!$B32:'Sheet1'!$C32)=2,($Z$25/n-Z63)^2,0)</f>
        <v>0</v>
      </c>
      <c r="AE63" s="10"/>
    </row>
    <row r="64" spans="1:31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73">
        <f>IF(COUNT(Sheet1!$B33:'Sheet1'!$C33)=2,(C33-Z$25/n)^2,0)</f>
        <v>0</v>
      </c>
      <c r="Z64" s="74">
        <f>IF(COUNT(Sheet1!$B33:'Sheet1'!$C33)=2,Z$29*B33^2+Y$30*B33+Y$31,0)</f>
        <v>0</v>
      </c>
      <c r="AA64" s="56"/>
      <c r="AB64" s="74">
        <f t="shared" ca="1" si="9"/>
        <v>0</v>
      </c>
      <c r="AC64" s="56"/>
      <c r="AD64" s="75">
        <f>IF(COUNT(Sheet1!$B33:'Sheet1'!$C33)=2,($Z$25/n-Z64)^2,0)</f>
        <v>0</v>
      </c>
      <c r="AE64" s="10"/>
    </row>
    <row r="65" spans="1:31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73">
        <f>IF(COUNT(Sheet1!$B34:'Sheet1'!$C34)=2,(C34-Z$25/n)^2,0)</f>
        <v>0</v>
      </c>
      <c r="Z65" s="74">
        <f>IF(COUNT(Sheet1!$B34:'Sheet1'!$C34)=2,Z$29*B34^2+Y$30*B34+Y$31,0)</f>
        <v>0</v>
      </c>
      <c r="AA65" s="56"/>
      <c r="AB65" s="74">
        <f t="shared" ca="1" si="9"/>
        <v>0</v>
      </c>
      <c r="AC65" s="56"/>
      <c r="AD65" s="75">
        <f>IF(COUNT(Sheet1!$B34:'Sheet1'!$C34)=2,($Z$25/n-Z65)^2,0)</f>
        <v>0</v>
      </c>
      <c r="AE65" s="10"/>
    </row>
    <row r="66" spans="1:31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73">
        <f>IF(COUNT(Sheet1!$B35:'Sheet1'!$C35)=2,(C35-Z$25/n)^2,0)</f>
        <v>0</v>
      </c>
      <c r="Z66" s="74">
        <f>IF(COUNT(Sheet1!$B35:'Sheet1'!$C35)=2,Z$29*B35^2+Y$30*B35+Y$31,0)</f>
        <v>0</v>
      </c>
      <c r="AA66" s="56"/>
      <c r="AB66" s="74">
        <f t="shared" ca="1" si="9"/>
        <v>0</v>
      </c>
      <c r="AC66" s="56"/>
      <c r="AD66" s="75">
        <f>IF(COUNT(Sheet1!$B35:'Sheet1'!$C35)=2,($Z$25/n-Z66)^2,0)</f>
        <v>0</v>
      </c>
      <c r="AE66" s="10"/>
    </row>
    <row r="67" spans="1:31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73">
        <f>IF(COUNT(Sheet1!$B36:'Sheet1'!$C36)=2,(C36-Z$25/n)^2,0)</f>
        <v>0</v>
      </c>
      <c r="Z67" s="74">
        <f>IF(COUNT(Sheet1!$B36:'Sheet1'!$C36)=2,Z$29*B36^2+Y$30*B36+Y$31,0)</f>
        <v>0</v>
      </c>
      <c r="AA67" s="56"/>
      <c r="AB67" s="74">
        <f t="shared" ca="1" si="9"/>
        <v>0</v>
      </c>
      <c r="AC67" s="56"/>
      <c r="AD67" s="75">
        <f>IF(COUNT(Sheet1!$B36:'Sheet1'!$C36)=2,($Z$25/n-Z67)^2,0)</f>
        <v>0</v>
      </c>
      <c r="AE67" s="10"/>
    </row>
    <row r="68" spans="1:31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73">
        <f>IF(COUNT(Sheet1!$B37:'Sheet1'!$C37)=2,(C37-Z$25/n)^2,0)</f>
        <v>0</v>
      </c>
      <c r="Z68" s="74">
        <f>IF(COUNT(Sheet1!$B37:'Sheet1'!$C37)=2,Z$29*B37^2+Y$30*B37+Y$31,0)</f>
        <v>0</v>
      </c>
      <c r="AA68" s="56"/>
      <c r="AB68" s="74">
        <f t="shared" ca="1" si="9"/>
        <v>0</v>
      </c>
      <c r="AC68" s="56"/>
      <c r="AD68" s="75">
        <f>IF(COUNT(Sheet1!$B37:'Sheet1'!$C37)=2,($Z$25/n-Z68)^2,0)</f>
        <v>0</v>
      </c>
      <c r="AE68" s="10"/>
    </row>
    <row r="69" spans="1:31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73">
        <f>IF(COUNT(Sheet1!$B38:'Sheet1'!$C38)=2,(C38-Z$25/n)^2,0)</f>
        <v>0</v>
      </c>
      <c r="Z69" s="74">
        <f>IF(COUNT(Sheet1!$B38:'Sheet1'!$C38)=2,Z$29*B38^2+Y$30*B38+Y$31,0)</f>
        <v>0</v>
      </c>
      <c r="AA69" s="56"/>
      <c r="AB69" s="74">
        <f t="shared" ca="1" si="9"/>
        <v>0</v>
      </c>
      <c r="AC69" s="56"/>
      <c r="AD69" s="75">
        <f>IF(COUNT(Sheet1!$B38:'Sheet1'!$C38)=2,($Z$25/n-Z69)^2,0)</f>
        <v>0</v>
      </c>
      <c r="AE69" s="10"/>
    </row>
    <row r="70" spans="1:31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73">
        <f>IF(COUNT(Sheet1!$B39:'Sheet1'!$C39)=2,(C39-Z$25/n)^2,0)</f>
        <v>0</v>
      </c>
      <c r="Z70" s="74">
        <f>IF(COUNT(Sheet1!$B39:'Sheet1'!$C39)=2,Z$29*B39^2+Y$30*B39+Y$31,0)</f>
        <v>0</v>
      </c>
      <c r="AA70" s="56"/>
      <c r="AB70" s="74">
        <f t="shared" ca="1" si="9"/>
        <v>0</v>
      </c>
      <c r="AC70" s="56"/>
      <c r="AD70" s="75">
        <f>IF(COUNT(Sheet1!$B39:'Sheet1'!$C39)=2,($Z$25/n-Z70)^2,0)</f>
        <v>0</v>
      </c>
      <c r="AE70" s="10"/>
    </row>
    <row r="71" spans="1:31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73">
        <f>IF(COUNT(Sheet1!$B40:'Sheet1'!$C40)=2,(C40-Z$25/n)^2,0)</f>
        <v>0</v>
      </c>
      <c r="Z71" s="74">
        <f>IF(COUNT(Sheet1!$B40:'Sheet1'!$C40)=2,Z$29*B40^2+Y$30*B40+Y$31,0)</f>
        <v>0</v>
      </c>
      <c r="AA71" s="56"/>
      <c r="AB71" s="74">
        <f t="shared" ca="1" si="9"/>
        <v>0</v>
      </c>
      <c r="AC71" s="56"/>
      <c r="AD71" s="75">
        <f>IF(COUNT(Sheet1!$B40:'Sheet1'!$C40)=2,($Z$25/n-Z71)^2,0)</f>
        <v>0</v>
      </c>
      <c r="AE71" s="10"/>
    </row>
    <row r="72" spans="1:31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73">
        <f>IF(COUNT(Sheet1!$B41:'Sheet1'!$C41)=2,(C41-Z$25/n)^2,0)</f>
        <v>0</v>
      </c>
      <c r="Z72" s="74">
        <f>IF(COUNT(Sheet1!$B41:'Sheet1'!$C41)=2,Z$29*B41^2+Y$30*B41+Y$31,0)</f>
        <v>0</v>
      </c>
      <c r="AA72" s="56"/>
      <c r="AB72" s="74">
        <f t="shared" ca="1" si="9"/>
        <v>0</v>
      </c>
      <c r="AC72" s="56"/>
      <c r="AD72" s="75">
        <f>IF(COUNT(Sheet1!$B41:'Sheet1'!$C41)=2,($Z$25/n-Z72)^2,0)</f>
        <v>0</v>
      </c>
      <c r="AE72" s="10"/>
    </row>
    <row r="73" spans="1:31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82">
        <f>SUM(Y37:Y72)</f>
        <v>0</v>
      </c>
      <c r="Z73" s="83">
        <f>SUM(Z37:Z72)</f>
        <v>0</v>
      </c>
      <c r="AA73" s="83"/>
      <c r="AB73" s="83">
        <f ca="1">SUM(AB37:AB72)</f>
        <v>0</v>
      </c>
      <c r="AC73" s="83" t="s">
        <v>0</v>
      </c>
      <c r="AD73" s="84">
        <f>SUM(AD37:AD72)</f>
        <v>0</v>
      </c>
      <c r="AE73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70</vt:i4>
      </vt:variant>
      <vt:variant>
        <vt:lpstr>Named Ranges</vt:lpstr>
      </vt:variant>
      <vt:variant>
        <vt:i4>18</vt:i4>
      </vt:variant>
    </vt:vector>
  </HeadingPairs>
  <TitlesOfParts>
    <vt:vector size="88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  <vt:lpstr>Sheet15</vt:lpstr>
      <vt:lpstr>Sheet16</vt:lpstr>
      <vt:lpstr>Sheet17</vt:lpstr>
      <vt:lpstr>Sheet18</vt:lpstr>
      <vt:lpstr>Sheet19</vt:lpstr>
      <vt:lpstr>Sheet20</vt:lpstr>
      <vt:lpstr>Sheet21</vt:lpstr>
      <vt:lpstr>Sheet22</vt:lpstr>
      <vt:lpstr>Sheet23</vt:lpstr>
      <vt:lpstr>Sheet24</vt:lpstr>
      <vt:lpstr>Sheet25</vt:lpstr>
      <vt:lpstr>Sheet26</vt:lpstr>
      <vt:lpstr>Sheet27</vt:lpstr>
      <vt:lpstr>Sheet28</vt:lpstr>
      <vt:lpstr>Sheet29</vt:lpstr>
      <vt:lpstr>Sheet30</vt:lpstr>
      <vt:lpstr>Sheet31</vt:lpstr>
      <vt:lpstr>Sheet32</vt:lpstr>
      <vt:lpstr>Sheet33</vt:lpstr>
      <vt:lpstr>Sheet34</vt:lpstr>
      <vt:lpstr>Sheet35</vt:lpstr>
      <vt:lpstr>Sheet36</vt:lpstr>
      <vt:lpstr>Sheet37</vt:lpstr>
      <vt:lpstr>Sheet38</vt:lpstr>
      <vt:lpstr>Sheet39</vt:lpstr>
      <vt:lpstr>Sheet40</vt:lpstr>
      <vt:lpstr>Sheet41</vt:lpstr>
      <vt:lpstr>Sheet42</vt:lpstr>
      <vt:lpstr>Sheet43</vt:lpstr>
      <vt:lpstr>Sheet44</vt:lpstr>
      <vt:lpstr>Sheet45</vt:lpstr>
      <vt:lpstr>Sheet46</vt:lpstr>
      <vt:lpstr>Sheet47</vt:lpstr>
      <vt:lpstr>Sheet48</vt:lpstr>
      <vt:lpstr>Sheet49</vt:lpstr>
      <vt:lpstr>Sheet50</vt:lpstr>
      <vt:lpstr>Sheet51</vt:lpstr>
      <vt:lpstr>Sheet52</vt:lpstr>
      <vt:lpstr>Sheet53</vt:lpstr>
      <vt:lpstr>Sheet54</vt:lpstr>
      <vt:lpstr>Sheet55</vt:lpstr>
      <vt:lpstr>Sheet56</vt:lpstr>
      <vt:lpstr>Sheet57</vt:lpstr>
      <vt:lpstr>Sheet58</vt:lpstr>
      <vt:lpstr>Sheet59</vt:lpstr>
      <vt:lpstr>Sheet60</vt:lpstr>
      <vt:lpstr>Sheet61</vt:lpstr>
      <vt:lpstr>Sheet62</vt:lpstr>
      <vt:lpstr>Sheet63</vt:lpstr>
      <vt:lpstr>Sheet64</vt:lpstr>
      <vt:lpstr>Sheet65</vt:lpstr>
      <vt:lpstr>Sheet66</vt:lpstr>
      <vt:lpstr>Sheet67</vt:lpstr>
      <vt:lpstr>Sheet68</vt:lpstr>
      <vt:lpstr>Sheet69</vt:lpstr>
      <vt:lpstr>Sheet70</vt:lpstr>
      <vt:lpstr>__c</vt:lpstr>
      <vt:lpstr>a</vt:lpstr>
      <vt:lpstr>b</vt:lpstr>
      <vt:lpstr>D</vt:lpstr>
      <vt:lpstr>meanx</vt:lpstr>
      <vt:lpstr>meanxy</vt:lpstr>
      <vt:lpstr>meany</vt:lpstr>
      <vt:lpstr>n</vt:lpstr>
      <vt:lpstr>Rsquared</vt:lpstr>
      <vt:lpstr>ssr</vt:lpstr>
      <vt:lpstr>ssy</vt:lpstr>
      <vt:lpstr>sumx</vt:lpstr>
      <vt:lpstr>sumx2</vt:lpstr>
      <vt:lpstr>sumx2y</vt:lpstr>
      <vt:lpstr>sumx3</vt:lpstr>
      <vt:lpstr>sumx4</vt:lpstr>
      <vt:lpstr>sumxy</vt:lpstr>
      <vt:lpstr>sumy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O'Haver</dc:creator>
  <cp:lastModifiedBy>Tom O'Haver</cp:lastModifiedBy>
  <cp:lastPrinted>2013-07-02T14:44:57Z</cp:lastPrinted>
  <dcterms:created xsi:type="dcterms:W3CDTF">2013-07-02T14:08:29Z</dcterms:created>
  <dcterms:modified xsi:type="dcterms:W3CDTF">2014-03-28T10:33:03Z</dcterms:modified>
</cp:coreProperties>
</file>